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22575" windowHeight="12840" activeTab="1"/>
  </bookViews>
  <sheets>
    <sheet name="Sheet1" sheetId="9" r:id="rId1"/>
    <sheet name="Sheet3" sheetId="11" r:id="rId2"/>
  </sheets>
  <definedNames>
    <definedName name="_xlnm._FilterDatabase" localSheetId="0" hidden="1">Sheet1!$A$6:$K$136</definedName>
    <definedName name="_xlnm.Print_Titles" localSheetId="0">Sheet1!$4:$6</definedName>
    <definedName name="_xlnm.Print_Titles" localSheetId="1">Sheet3!$1:$6</definedName>
  </definedNames>
  <calcPr calcId="145621"/>
</workbook>
</file>

<file path=xl/calcChain.xml><?xml version="1.0" encoding="utf-8"?>
<calcChain xmlns="http://schemas.openxmlformats.org/spreadsheetml/2006/main">
  <c r="G86" i="11" l="1"/>
  <c r="G114" i="11"/>
  <c r="G134" i="11"/>
  <c r="E136" i="11"/>
  <c r="G136" i="11" s="1"/>
  <c r="E135" i="11"/>
  <c r="G135" i="11" s="1"/>
  <c r="E134" i="11"/>
  <c r="E133" i="11"/>
  <c r="G133" i="11" s="1"/>
  <c r="E132" i="11"/>
  <c r="G132" i="11" s="1"/>
  <c r="E131" i="11"/>
  <c r="G131" i="11" s="1"/>
  <c r="E130" i="11"/>
  <c r="G130" i="11" s="1"/>
  <c r="E129" i="11"/>
  <c r="G129" i="11" s="1"/>
  <c r="E128" i="11"/>
  <c r="G128" i="11" s="1"/>
  <c r="E127" i="11"/>
  <c r="G127" i="11" s="1"/>
  <c r="E126" i="11"/>
  <c r="G126" i="11" s="1"/>
  <c r="E125" i="11"/>
  <c r="G125" i="11" s="1"/>
  <c r="E124" i="11"/>
  <c r="G124" i="11" s="1"/>
  <c r="E123" i="11"/>
  <c r="G123" i="11" s="1"/>
  <c r="E122" i="11"/>
  <c r="G122" i="11" s="1"/>
  <c r="E121" i="11"/>
  <c r="G121" i="11" s="1"/>
  <c r="E120" i="11"/>
  <c r="G120" i="11" s="1"/>
  <c r="E119" i="11"/>
  <c r="G119" i="11" s="1"/>
  <c r="E118" i="11"/>
  <c r="G118" i="11" s="1"/>
  <c r="E117" i="11"/>
  <c r="G117" i="11" s="1"/>
  <c r="E116" i="11"/>
  <c r="G116" i="11" s="1"/>
  <c r="E115" i="11"/>
  <c r="G115" i="11" s="1"/>
  <c r="E114" i="11"/>
  <c r="E113" i="11"/>
  <c r="G113" i="11" s="1"/>
  <c r="E112" i="11"/>
  <c r="G112" i="11" s="1"/>
  <c r="E111" i="11"/>
  <c r="G111" i="11" s="1"/>
  <c r="E110" i="11"/>
  <c r="G110" i="11" s="1"/>
  <c r="E109" i="11"/>
  <c r="G109" i="11" s="1"/>
  <c r="E108" i="11"/>
  <c r="G108" i="11" s="1"/>
  <c r="E107" i="11"/>
  <c r="G107" i="11" s="1"/>
  <c r="E106" i="11"/>
  <c r="G106" i="11" s="1"/>
  <c r="E105" i="11"/>
  <c r="G105" i="11" s="1"/>
  <c r="E104" i="11"/>
  <c r="G104" i="11" s="1"/>
  <c r="E103" i="11"/>
  <c r="G103" i="11" s="1"/>
  <c r="E102" i="11"/>
  <c r="G102" i="11" s="1"/>
  <c r="E101" i="11"/>
  <c r="G101" i="11" s="1"/>
  <c r="E100" i="11"/>
  <c r="G100" i="11" s="1"/>
  <c r="E99" i="11"/>
  <c r="G99" i="11" s="1"/>
  <c r="E98" i="11"/>
  <c r="G98" i="11" s="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E90" i="11"/>
  <c r="G90" i="11" s="1"/>
  <c r="E89" i="11"/>
  <c r="G89" i="11" s="1"/>
  <c r="E88" i="11"/>
  <c r="G88" i="11" s="1"/>
  <c r="E87" i="11"/>
  <c r="G87" i="11" s="1"/>
  <c r="E86" i="11"/>
  <c r="E85" i="11"/>
  <c r="G85" i="11" s="1"/>
  <c r="E84" i="11"/>
  <c r="G84" i="11" s="1"/>
  <c r="E83" i="11"/>
  <c r="G83" i="11" s="1"/>
  <c r="E82" i="11"/>
  <c r="G82" i="11" s="1"/>
  <c r="E81" i="11"/>
  <c r="G81" i="11" s="1"/>
  <c r="E80" i="11"/>
  <c r="G80" i="11" s="1"/>
  <c r="E79" i="11"/>
  <c r="G79" i="11" s="1"/>
  <c r="E78" i="11"/>
  <c r="G78" i="11" s="1"/>
  <c r="E77" i="11"/>
  <c r="G77" i="11" s="1"/>
  <c r="E76" i="11"/>
  <c r="G76" i="11" s="1"/>
  <c r="E75" i="11"/>
  <c r="G75" i="11" s="1"/>
  <c r="E74" i="11"/>
  <c r="G74" i="11" s="1"/>
  <c r="E73" i="11"/>
  <c r="G73" i="11" s="1"/>
  <c r="E72" i="11"/>
  <c r="G72" i="11" s="1"/>
  <c r="E71" i="11"/>
  <c r="G71" i="11" s="1"/>
  <c r="E70" i="11"/>
  <c r="G70" i="11" s="1"/>
  <c r="E69" i="11"/>
  <c r="G69" i="11" s="1"/>
  <c r="E68" i="11"/>
  <c r="G68" i="11" s="1"/>
  <c r="E67" i="11"/>
  <c r="G67" i="11" s="1"/>
  <c r="E66" i="11"/>
  <c r="G66" i="11" s="1"/>
  <c r="E65" i="11"/>
  <c r="G65" i="11" s="1"/>
  <c r="E64" i="11"/>
  <c r="G64" i="11" s="1"/>
  <c r="E63" i="11"/>
  <c r="G63" i="11" s="1"/>
  <c r="E62" i="11"/>
  <c r="G62" i="11" s="1"/>
  <c r="E61" i="11"/>
  <c r="G61" i="11" s="1"/>
  <c r="E60" i="11"/>
  <c r="G60" i="11" s="1"/>
  <c r="E59" i="11"/>
  <c r="G59" i="11" s="1"/>
  <c r="E58" i="11"/>
  <c r="G58" i="11" s="1"/>
  <c r="E57" i="11"/>
  <c r="G57" i="11" s="1"/>
  <c r="E56" i="11"/>
  <c r="G56" i="11" s="1"/>
  <c r="E55" i="11"/>
  <c r="G55" i="11" s="1"/>
  <c r="E54" i="11"/>
  <c r="G54" i="11" s="1"/>
  <c r="E53" i="11"/>
  <c r="G53" i="11" s="1"/>
  <c r="E52" i="11"/>
  <c r="G52" i="11" s="1"/>
  <c r="E51" i="11"/>
  <c r="G51" i="11" s="1"/>
  <c r="E50" i="11"/>
  <c r="G50" i="11" s="1"/>
  <c r="E49" i="11"/>
  <c r="G49" i="11" s="1"/>
  <c r="E48" i="11"/>
  <c r="G48" i="11" s="1"/>
  <c r="E47" i="11"/>
  <c r="G47" i="11" s="1"/>
  <c r="E46" i="11"/>
  <c r="G46" i="11" s="1"/>
  <c r="E45" i="11"/>
  <c r="G45" i="11" s="1"/>
  <c r="E44" i="11"/>
  <c r="G44" i="11" s="1"/>
  <c r="E43" i="11"/>
  <c r="G43" i="11" s="1"/>
  <c r="E42" i="11"/>
  <c r="G42" i="11" s="1"/>
  <c r="E41" i="11"/>
  <c r="G41" i="11" s="1"/>
  <c r="E40" i="11"/>
  <c r="G40" i="11" s="1"/>
  <c r="E39" i="11"/>
  <c r="G39" i="11" s="1"/>
  <c r="E38" i="11"/>
  <c r="G38" i="11" s="1"/>
  <c r="E37" i="11"/>
  <c r="G37" i="11" s="1"/>
  <c r="E36" i="11"/>
  <c r="G36" i="11" s="1"/>
  <c r="E35" i="11"/>
  <c r="G35" i="11" s="1"/>
  <c r="E34" i="11"/>
  <c r="G34" i="11" s="1"/>
  <c r="E33" i="11"/>
  <c r="G33" i="11" s="1"/>
  <c r="E32" i="11"/>
  <c r="G32" i="11" s="1"/>
  <c r="E31" i="11"/>
  <c r="G31" i="11" s="1"/>
  <c r="E30" i="11"/>
  <c r="G30" i="11" s="1"/>
  <c r="E29" i="11"/>
  <c r="G29" i="11" s="1"/>
  <c r="E28" i="11"/>
  <c r="G28" i="11" s="1"/>
  <c r="E27" i="11"/>
  <c r="G27" i="11" s="1"/>
  <c r="E26" i="11"/>
  <c r="G26" i="11" s="1"/>
  <c r="E25" i="11"/>
  <c r="G25" i="11" s="1"/>
  <c r="E24" i="11"/>
  <c r="G24" i="11" s="1"/>
  <c r="E23" i="11"/>
  <c r="G23" i="11" s="1"/>
  <c r="E22" i="11"/>
  <c r="G22" i="11" s="1"/>
  <c r="E21" i="11"/>
  <c r="G21" i="11" s="1"/>
  <c r="E20" i="11"/>
  <c r="G20" i="11" s="1"/>
  <c r="E19" i="11"/>
  <c r="G19" i="11" s="1"/>
  <c r="E18" i="11"/>
  <c r="G18" i="11" s="1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G12" i="11" s="1"/>
  <c r="E11" i="11"/>
  <c r="G11" i="11" s="1"/>
  <c r="E10" i="11"/>
  <c r="G10" i="11" s="1"/>
  <c r="E9" i="11"/>
  <c r="G9" i="11" s="1"/>
  <c r="E8" i="11"/>
  <c r="G8" i="11" s="1"/>
  <c r="E7" i="11"/>
  <c r="G7" i="11" s="1"/>
  <c r="F6" i="11"/>
  <c r="D6" i="11"/>
  <c r="C6" i="11"/>
  <c r="C6" i="9"/>
  <c r="D6" i="9"/>
  <c r="E6" i="9"/>
  <c r="F6" i="9"/>
  <c r="E7" i="9"/>
  <c r="G7" i="9"/>
  <c r="I7" i="9" s="1"/>
  <c r="E8" i="9"/>
  <c r="G8" i="9" s="1"/>
  <c r="I8" i="9" s="1"/>
  <c r="E9" i="9"/>
  <c r="G9" i="9" s="1"/>
  <c r="I9" i="9" s="1"/>
  <c r="E10" i="9"/>
  <c r="G10" i="9" s="1"/>
  <c r="I10" i="9" s="1"/>
  <c r="E11" i="9"/>
  <c r="G11" i="9"/>
  <c r="I11" i="9" s="1"/>
  <c r="E12" i="9"/>
  <c r="G12" i="9" s="1"/>
  <c r="I12" i="9" s="1"/>
  <c r="E13" i="9"/>
  <c r="G13" i="9" s="1"/>
  <c r="I13" i="9" s="1"/>
  <c r="E14" i="9"/>
  <c r="G14" i="9" s="1"/>
  <c r="I14" i="9" s="1"/>
  <c r="E15" i="9"/>
  <c r="G15" i="9" s="1"/>
  <c r="I15" i="9" s="1"/>
  <c r="E16" i="9"/>
  <c r="G16" i="9" s="1"/>
  <c r="I16" i="9" s="1"/>
  <c r="E17" i="9"/>
  <c r="G17" i="9" s="1"/>
  <c r="I17" i="9" s="1"/>
  <c r="E18" i="9"/>
  <c r="G18" i="9" s="1"/>
  <c r="I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 s="1"/>
  <c r="I22" i="9" s="1"/>
  <c r="E23" i="9"/>
  <c r="G23" i="9"/>
  <c r="I23" i="9" s="1"/>
  <c r="E24" i="9"/>
  <c r="G24" i="9" s="1"/>
  <c r="I24" i="9" s="1"/>
  <c r="E25" i="9"/>
  <c r="G25" i="9" s="1"/>
  <c r="I25" i="9" s="1"/>
  <c r="E26" i="9"/>
  <c r="G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/>
  <c r="I30" i="9" s="1"/>
  <c r="E31" i="9"/>
  <c r="G31" i="9" s="1"/>
  <c r="I31" i="9" s="1"/>
  <c r="E32" i="9"/>
  <c r="G32" i="9" s="1"/>
  <c r="I32" i="9" s="1"/>
  <c r="E33" i="9"/>
  <c r="G33" i="9" s="1"/>
  <c r="I33" i="9" s="1"/>
  <c r="E34" i="9"/>
  <c r="G34" i="9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/>
  <c r="I62" i="9" s="1"/>
  <c r="E63" i="9"/>
  <c r="G63" i="9" s="1"/>
  <c r="I63" i="9" s="1"/>
  <c r="E64" i="9"/>
  <c r="G64" i="9" s="1"/>
  <c r="I64" i="9" s="1"/>
  <c r="E65" i="9"/>
  <c r="G65" i="9" s="1"/>
  <c r="I65" i="9" s="1"/>
  <c r="E66" i="9"/>
  <c r="G66" i="9"/>
  <c r="I66" i="9" s="1"/>
  <c r="E67" i="9"/>
  <c r="G67" i="9" s="1"/>
  <c r="E68" i="9"/>
  <c r="G68" i="9" s="1"/>
  <c r="I68" i="9" s="1"/>
  <c r="E69" i="9"/>
  <c r="G69" i="9"/>
  <c r="I69" i="9" s="1"/>
  <c r="E70" i="9"/>
  <c r="G70" i="9" s="1"/>
  <c r="I70" i="9" s="1"/>
  <c r="E71" i="9"/>
  <c r="G71" i="9" s="1"/>
  <c r="I71" i="9" s="1"/>
  <c r="E72" i="9"/>
  <c r="G72" i="9" s="1"/>
  <c r="I72" i="9" s="1"/>
  <c r="E73" i="9"/>
  <c r="G73" i="9" s="1"/>
  <c r="I73" i="9" s="1"/>
  <c r="E74" i="9"/>
  <c r="G74" i="9" s="1"/>
  <c r="I74" i="9" s="1"/>
  <c r="E75" i="9"/>
  <c r="G75" i="9" s="1"/>
  <c r="I75" i="9" s="1"/>
  <c r="E76" i="9"/>
  <c r="G76" i="9" s="1"/>
  <c r="I76" i="9" s="1"/>
  <c r="E77" i="9"/>
  <c r="G77" i="9"/>
  <c r="I77" i="9" s="1"/>
  <c r="E78" i="9"/>
  <c r="G78" i="9" s="1"/>
  <c r="I78" i="9" s="1"/>
  <c r="E79" i="9"/>
  <c r="G79" i="9" s="1"/>
  <c r="I79" i="9" s="1"/>
  <c r="E80" i="9"/>
  <c r="G80" i="9" s="1"/>
  <c r="I80" i="9" s="1"/>
  <c r="E81" i="9"/>
  <c r="G81" i="9"/>
  <c r="I81" i="9" s="1"/>
  <c r="E82" i="9"/>
  <c r="G82" i="9" s="1"/>
  <c r="I82" i="9" s="1"/>
  <c r="E83" i="9"/>
  <c r="G83" i="9" s="1"/>
  <c r="I83" i="9" s="1"/>
  <c r="E84" i="9"/>
  <c r="G84" i="9" s="1"/>
  <c r="I84" i="9" s="1"/>
  <c r="E85" i="9"/>
  <c r="G85" i="9"/>
  <c r="I85" i="9" s="1"/>
  <c r="E86" i="9"/>
  <c r="G86" i="9" s="1"/>
  <c r="I86" i="9" s="1"/>
  <c r="E87" i="9"/>
  <c r="G87" i="9" s="1"/>
  <c r="I87" i="9" s="1"/>
  <c r="E88" i="9"/>
  <c r="G88" i="9" s="1"/>
  <c r="E89" i="9"/>
  <c r="G89" i="9" s="1"/>
  <c r="I89" i="9" s="1"/>
  <c r="E90" i="9"/>
  <c r="G90" i="9" s="1"/>
  <c r="I90" i="9" s="1"/>
  <c r="E91" i="9"/>
  <c r="G91" i="9" s="1"/>
  <c r="I91" i="9" s="1"/>
  <c r="E92" i="9"/>
  <c r="G92" i="9"/>
  <c r="I92" i="9" s="1"/>
  <c r="E93" i="9"/>
  <c r="G93" i="9" s="1"/>
  <c r="I93" i="9" s="1"/>
  <c r="E94" i="9"/>
  <c r="G94" i="9" s="1"/>
  <c r="E95" i="9"/>
  <c r="G95" i="9"/>
  <c r="I95" i="9" s="1"/>
  <c r="E96" i="9"/>
  <c r="G96" i="9" s="1"/>
  <c r="E97" i="9"/>
  <c r="G97" i="9" s="1"/>
  <c r="I97" i="9" s="1"/>
  <c r="E98" i="9"/>
  <c r="G98" i="9"/>
  <c r="I98" i="9" s="1"/>
  <c r="E99" i="9"/>
  <c r="G99" i="9" s="1"/>
  <c r="I99" i="9" s="1"/>
  <c r="E100" i="9"/>
  <c r="G100" i="9" s="1"/>
  <c r="E101" i="9"/>
  <c r="G101" i="9"/>
  <c r="I101" i="9" s="1"/>
  <c r="E102" i="9"/>
  <c r="G102" i="9" s="1"/>
  <c r="I102" i="9" s="1"/>
  <c r="E103" i="9"/>
  <c r="G103" i="9" s="1"/>
  <c r="E104" i="9"/>
  <c r="G104" i="9"/>
  <c r="E105" i="9"/>
  <c r="G105" i="9" s="1"/>
  <c r="I105" i="9" s="1"/>
  <c r="E106" i="9"/>
  <c r="G106" i="9" s="1"/>
  <c r="I106" i="9" s="1"/>
  <c r="E107" i="9"/>
  <c r="G107" i="9"/>
  <c r="I107" i="9" s="1"/>
  <c r="E108" i="9"/>
  <c r="G108" i="9" s="1"/>
  <c r="I108" i="9" s="1"/>
  <c r="E109" i="9"/>
  <c r="G109" i="9" s="1"/>
  <c r="I109" i="9" s="1"/>
  <c r="E110" i="9"/>
  <c r="G110" i="9" s="1"/>
  <c r="E111" i="9"/>
  <c r="G111" i="9" s="1"/>
  <c r="E112" i="9"/>
  <c r="G112" i="9" s="1"/>
  <c r="E113" i="9"/>
  <c r="G113" i="9" s="1"/>
  <c r="I113" i="9" s="1"/>
  <c r="E114" i="9"/>
  <c r="G114" i="9" s="1"/>
  <c r="I114" i="9" s="1"/>
  <c r="E115" i="9"/>
  <c r="G115" i="9" s="1"/>
  <c r="I115" i="9" s="1"/>
  <c r="E116" i="9"/>
  <c r="G116" i="9"/>
  <c r="I116" i="9" s="1"/>
  <c r="E117" i="9"/>
  <c r="G117" i="9" s="1"/>
  <c r="I117" i="9" s="1"/>
  <c r="E118" i="9"/>
  <c r="G118" i="9" s="1"/>
  <c r="I118" i="9" s="1"/>
  <c r="E119" i="9"/>
  <c r="G119" i="9" s="1"/>
  <c r="E120" i="9"/>
  <c r="G120" i="9" s="1"/>
  <c r="I120" i="9" s="1"/>
  <c r="E121" i="9"/>
  <c r="G121" i="9" s="1"/>
  <c r="E122" i="9"/>
  <c r="G122" i="9" s="1"/>
  <c r="E123" i="9"/>
  <c r="G123" i="9" s="1"/>
  <c r="I123" i="9" s="1"/>
  <c r="E124" i="9"/>
  <c r="G124" i="9" s="1"/>
  <c r="I124" i="9" s="1"/>
  <c r="E125" i="9"/>
  <c r="G125" i="9" s="1"/>
  <c r="I125" i="9" s="1"/>
  <c r="E126" i="9"/>
  <c r="G126" i="9" s="1"/>
  <c r="I126" i="9" s="1"/>
  <c r="E127" i="9"/>
  <c r="G127" i="9" s="1"/>
  <c r="I127" i="9" s="1"/>
  <c r="E128" i="9"/>
  <c r="G128" i="9" s="1"/>
  <c r="I128" i="9" s="1"/>
  <c r="E129" i="9"/>
  <c r="G129" i="9"/>
  <c r="I129" i="9" s="1"/>
  <c r="E130" i="9"/>
  <c r="G130" i="9" s="1"/>
  <c r="I130" i="9" s="1"/>
  <c r="E131" i="9"/>
  <c r="G131" i="9" s="1"/>
  <c r="E132" i="9"/>
  <c r="G132" i="9"/>
  <c r="E133" i="9"/>
  <c r="G133" i="9" s="1"/>
  <c r="E134" i="9"/>
  <c r="G134" i="9" s="1"/>
  <c r="E135" i="9"/>
  <c r="G135" i="9" s="1"/>
  <c r="E136" i="9"/>
  <c r="G136" i="9"/>
  <c r="G6" i="9" l="1"/>
  <c r="E6" i="11"/>
  <c r="G6" i="11" s="1"/>
</calcChain>
</file>

<file path=xl/sharedStrings.xml><?xml version="1.0" encoding="utf-8"?>
<sst xmlns="http://schemas.openxmlformats.org/spreadsheetml/2006/main" count="289" uniqueCount="168">
  <si>
    <t>单位：万元</t>
  </si>
  <si>
    <t>排名</t>
  </si>
  <si>
    <t>单位名称</t>
  </si>
  <si>
    <t>预算数</t>
  </si>
  <si>
    <t>已支出数</t>
  </si>
  <si>
    <t>执行进度</t>
  </si>
  <si>
    <t>年初预算数</t>
  </si>
  <si>
    <t>预算调整数</t>
  </si>
  <si>
    <t>小计</t>
  </si>
  <si>
    <t>合计</t>
  </si>
  <si>
    <t>市医疗保障局</t>
  </si>
  <si>
    <t>市住房和城乡建设局本级</t>
  </si>
  <si>
    <t>市政府办公室</t>
  </si>
  <si>
    <t>拉萨北京实验中学</t>
  </si>
  <si>
    <t>市人力资源和社会保障局本级</t>
  </si>
  <si>
    <t>市农业农村局本级</t>
  </si>
  <si>
    <t>市妇女联合会</t>
  </si>
  <si>
    <t>市委办公室</t>
  </si>
  <si>
    <t>市道路运输管理局</t>
  </si>
  <si>
    <t>市卫生健康委员会本级</t>
  </si>
  <si>
    <t>市环境卫生管理局</t>
  </si>
  <si>
    <t>市公安局监管支队</t>
  </si>
  <si>
    <t>市退役军人事务局</t>
  </si>
  <si>
    <t>市政协办公室</t>
  </si>
  <si>
    <t>拉萨江苏实验中学</t>
  </si>
  <si>
    <t>市种鸡场</t>
  </si>
  <si>
    <t>市疾病预防控制中心</t>
  </si>
  <si>
    <t>市扶贫办（乡村振兴局）</t>
  </si>
  <si>
    <t>市公安局刑警支队</t>
  </si>
  <si>
    <t>市统计局</t>
  </si>
  <si>
    <t>拉萨第四高级中学</t>
  </si>
  <si>
    <t>市旅游发展局</t>
  </si>
  <si>
    <t>市八廓古城管委会公安局</t>
  </si>
  <si>
    <t>市种籽管理站</t>
  </si>
  <si>
    <t>市气象局</t>
  </si>
  <si>
    <t>大昭寺管理委员会</t>
  </si>
  <si>
    <t>市民政局本级</t>
  </si>
  <si>
    <t>拉萨SOS儿童村</t>
  </si>
  <si>
    <t>市财政局</t>
  </si>
  <si>
    <t>市人大办公室</t>
  </si>
  <si>
    <t>市卫生职工学校</t>
  </si>
  <si>
    <t>市少年儿童活动中心</t>
  </si>
  <si>
    <t>市八廓古城管理委员会本级</t>
  </si>
  <si>
    <t>市特殊教育学校</t>
  </si>
  <si>
    <t>市外事办公室</t>
  </si>
  <si>
    <t>市人民医院</t>
  </si>
  <si>
    <t>市民族事务委员会</t>
  </si>
  <si>
    <t>市歌舞团</t>
  </si>
  <si>
    <t>西藏牦牛博物馆</t>
  </si>
  <si>
    <t>市市政养护管理处</t>
  </si>
  <si>
    <t>市纪委监委</t>
  </si>
  <si>
    <t>市公安局特警支队</t>
  </si>
  <si>
    <t>市儿童福利院</t>
  </si>
  <si>
    <t>拉萨江苏实验幼儿园</t>
  </si>
  <si>
    <t>市信访局</t>
  </si>
  <si>
    <t>市公安局国内安全保卫支队</t>
  </si>
  <si>
    <t>市救助管理站</t>
  </si>
  <si>
    <t>市编译局</t>
  </si>
  <si>
    <t>拉萨北京中学</t>
  </si>
  <si>
    <t>市农技推广站</t>
  </si>
  <si>
    <t>市公安局机关本级</t>
  </si>
  <si>
    <t>市工商业联合会</t>
  </si>
  <si>
    <t>市宗教事务局</t>
  </si>
  <si>
    <t>拉萨师范附小</t>
  </si>
  <si>
    <t>市行政审批和便民服务局</t>
  </si>
  <si>
    <t>甘丹寺管理委员会</t>
  </si>
  <si>
    <t>市社会福利院</t>
  </si>
  <si>
    <t>拉萨第三高级中学</t>
  </si>
  <si>
    <t>市电影发行放映培训中心</t>
  </si>
  <si>
    <t>市交通运输局本级</t>
  </si>
  <si>
    <t>哲蚌寺管理委员会</t>
  </si>
  <si>
    <t>市阳光公证处</t>
  </si>
  <si>
    <t>拉萨市国安办本级</t>
  </si>
  <si>
    <t>市师范高等专科学校</t>
  </si>
  <si>
    <t>市委宣传部本级</t>
  </si>
  <si>
    <t>市市场监督管理局</t>
  </si>
  <si>
    <t>市自然资源局</t>
  </si>
  <si>
    <t>市残疾人联合会</t>
  </si>
  <si>
    <t>市委组织部</t>
  </si>
  <si>
    <t>市委档案局</t>
  </si>
  <si>
    <t>中共拉萨市委党校本级</t>
  </si>
  <si>
    <t>市委统战部</t>
  </si>
  <si>
    <t>市公安局交警支队</t>
  </si>
  <si>
    <t>市第二中等职业技术学校</t>
  </si>
  <si>
    <t>市经济和信息化局</t>
  </si>
  <si>
    <t>市群众艺术馆</t>
  </si>
  <si>
    <t>市委政法委</t>
  </si>
  <si>
    <t>市司法局本级</t>
  </si>
  <si>
    <t>拉萨第二高级中学</t>
  </si>
  <si>
    <t>市水利局</t>
  </si>
  <si>
    <t>市审计局</t>
  </si>
  <si>
    <t>市广播电视局</t>
  </si>
  <si>
    <t>市群众文化体育中心</t>
  </si>
  <si>
    <t>市建筑工程质量监督站</t>
  </si>
  <si>
    <t>市消防救援支队</t>
  </si>
  <si>
    <t>市第一中等职业技术学校</t>
  </si>
  <si>
    <t>市布达拉宫广场管理处</t>
  </si>
  <si>
    <t>市科学技术局本级</t>
  </si>
  <si>
    <t>市体育局</t>
  </si>
  <si>
    <t>色拉寺管理委员会</t>
  </si>
  <si>
    <t>市城建档案馆</t>
  </si>
  <si>
    <t>市房产管理局</t>
  </si>
  <si>
    <t>市园林局</t>
  </si>
  <si>
    <t>市商务局</t>
  </si>
  <si>
    <t>市应急管理局</t>
  </si>
  <si>
    <t>市生态环境局</t>
  </si>
  <si>
    <t>市林业和草原局</t>
  </si>
  <si>
    <t>市教育局机关本级</t>
  </si>
  <si>
    <t>市文化局本级</t>
  </si>
  <si>
    <t>市城市管理和综合执法局本级</t>
    <phoneticPr fontId="10" type="noConversion"/>
  </si>
  <si>
    <t>附件</t>
    <phoneticPr fontId="10" type="noConversion"/>
  </si>
  <si>
    <t>市农畜产品质量安全检测中心</t>
    <phoneticPr fontId="10" type="noConversion"/>
  </si>
  <si>
    <t>市直机关工作委员会</t>
    <phoneticPr fontId="10" type="noConversion"/>
  </si>
  <si>
    <t>市文学艺术界联合会</t>
    <phoneticPr fontId="10" type="noConversion"/>
  </si>
  <si>
    <t>市总工会</t>
    <phoneticPr fontId="10" type="noConversion"/>
  </si>
  <si>
    <t>共青团市委</t>
    <phoneticPr fontId="10" type="noConversion"/>
  </si>
  <si>
    <t>市发展和改革委员会</t>
    <phoneticPr fontId="10" type="noConversion"/>
  </si>
  <si>
    <t>欠进度</t>
    <phoneticPr fontId="11" type="noConversion"/>
  </si>
  <si>
    <t>得分</t>
    <phoneticPr fontId="11" type="noConversion"/>
  </si>
  <si>
    <t>考核扣分</t>
    <phoneticPr fontId="11" type="noConversion"/>
  </si>
  <si>
    <t>目标进度</t>
    <phoneticPr fontId="11" type="noConversion"/>
  </si>
  <si>
    <t>市政府国有资产监督管理委员会</t>
    <phoneticPr fontId="10" type="noConversion"/>
  </si>
  <si>
    <t>市动物卫生植物检预监督所（动检站）</t>
    <phoneticPr fontId="11" type="noConversion"/>
  </si>
  <si>
    <t>市动物预病预防控制中心（兽医总站）</t>
    <phoneticPr fontId="11" type="noConversion"/>
  </si>
  <si>
    <t>市委网信办（市大数据发展管理局）</t>
    <phoneticPr fontId="10" type="noConversion"/>
  </si>
  <si>
    <t>2023年1月拉萨市市直预算单位项目支出预算执行进度表</t>
    <phoneticPr fontId="10" type="noConversion"/>
  </si>
  <si>
    <t>市人民检察院</t>
    <phoneticPr fontId="11" type="noConversion"/>
  </si>
  <si>
    <t>当雄县人民检察院</t>
    <phoneticPr fontId="11" type="noConversion"/>
  </si>
  <si>
    <t>尼木县人民检察院</t>
    <phoneticPr fontId="11" type="noConversion"/>
  </si>
  <si>
    <t>曲水县人民检察院</t>
    <phoneticPr fontId="11" type="noConversion"/>
  </si>
  <si>
    <t>堆龙德庆区人民检察院</t>
    <phoneticPr fontId="11" type="noConversion"/>
  </si>
  <si>
    <t>城关区人民检察院</t>
    <phoneticPr fontId="11" type="noConversion"/>
  </si>
  <si>
    <t>达孜区人民检察院</t>
    <phoneticPr fontId="11" type="noConversion"/>
  </si>
  <si>
    <t>墨竹工卡县人民检察院</t>
    <phoneticPr fontId="11" type="noConversion"/>
  </si>
  <si>
    <t>林周县人民检察院</t>
    <phoneticPr fontId="11" type="noConversion"/>
  </si>
  <si>
    <t>拉萨市中级人民法院</t>
    <phoneticPr fontId="11" type="noConversion"/>
  </si>
  <si>
    <t>当雄县人民法院</t>
    <phoneticPr fontId="11" type="noConversion"/>
  </si>
  <si>
    <t>尼木县人民法院</t>
    <phoneticPr fontId="11" type="noConversion"/>
  </si>
  <si>
    <t>曲水县人民法院</t>
    <phoneticPr fontId="11" type="noConversion"/>
  </si>
  <si>
    <t>堆龙德庆区人民法院</t>
    <phoneticPr fontId="11" type="noConversion"/>
  </si>
  <si>
    <t>城关区人民法院</t>
    <phoneticPr fontId="11" type="noConversion"/>
  </si>
  <si>
    <t>达孜区人民法院</t>
    <phoneticPr fontId="11" type="noConversion"/>
  </si>
  <si>
    <t>墨竹工卡县人民法院</t>
    <phoneticPr fontId="11" type="noConversion"/>
  </si>
  <si>
    <t>林周县人民法院</t>
    <phoneticPr fontId="11" type="noConversion"/>
  </si>
  <si>
    <t>拉萨市融媒体中心</t>
    <phoneticPr fontId="11" type="noConversion"/>
  </si>
  <si>
    <t>拉鲁湿地保护区管理局</t>
    <phoneticPr fontId="11" type="noConversion"/>
  </si>
  <si>
    <t>备注</t>
    <phoneticPr fontId="11" type="noConversion"/>
  </si>
  <si>
    <t>市总工会</t>
    <phoneticPr fontId="10" type="noConversion"/>
  </si>
  <si>
    <t>市种鸡场</t>
    <phoneticPr fontId="10" type="noConversion"/>
  </si>
  <si>
    <t>市旅游发展局</t>
    <phoneticPr fontId="10" type="noConversion"/>
  </si>
  <si>
    <t>市医疗保障局</t>
    <phoneticPr fontId="10" type="noConversion"/>
  </si>
  <si>
    <t>市直机关工作委员会</t>
    <phoneticPr fontId="10" type="noConversion"/>
  </si>
  <si>
    <t>市政府办公室</t>
    <phoneticPr fontId="10" type="noConversion"/>
  </si>
  <si>
    <t>共青团市委</t>
    <phoneticPr fontId="10" type="noConversion"/>
  </si>
  <si>
    <t>市交通运输局本级</t>
    <phoneticPr fontId="10" type="noConversion"/>
  </si>
  <si>
    <t>市卫生健康委员会本级</t>
    <phoneticPr fontId="10" type="noConversion"/>
  </si>
  <si>
    <t>市城市管理和综合执法局本级</t>
    <phoneticPr fontId="10" type="noConversion"/>
  </si>
  <si>
    <t>市种籽管理站</t>
    <phoneticPr fontId="10" type="noConversion"/>
  </si>
  <si>
    <t>市八廓古城管理委员会本级</t>
    <phoneticPr fontId="10" type="noConversion"/>
  </si>
  <si>
    <t>市委档案局</t>
    <phoneticPr fontId="10" type="noConversion"/>
  </si>
  <si>
    <t>拉萨市国安办本级</t>
    <phoneticPr fontId="10" type="noConversion"/>
  </si>
  <si>
    <t>当雄县人民检察院</t>
    <phoneticPr fontId="11" type="noConversion"/>
  </si>
  <si>
    <t>曲水县人民检察院</t>
    <phoneticPr fontId="11" type="noConversion"/>
  </si>
  <si>
    <t>城关区人民检察院</t>
    <phoneticPr fontId="11" type="noConversion"/>
  </si>
  <si>
    <t>达孜区人民检察院</t>
    <phoneticPr fontId="11" type="noConversion"/>
  </si>
  <si>
    <t>林周县人民检察院</t>
    <phoneticPr fontId="11" type="noConversion"/>
  </si>
  <si>
    <t>墨竹工卡县人民法院</t>
    <phoneticPr fontId="11" type="noConversion"/>
  </si>
  <si>
    <t>2023年1月拉萨市市直预算单位项目资金预算执行进度表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</si>
</sst>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"/>
    <numFmt numFmtId="177" formatCode="#,##0.00_ "/>
  </numFmts>
  <fonts count="12" x14ac:knownFonts="1">
    <font>
      <sz val="11"/>
      <color theme="1"/>
      <name val="宋体"/>
      <charset val="134"/>
      <scheme val="minor"/>
    </font>
    <font>
      <sz val="12"/>
      <name val="方正黑体_GBK"/>
      <family val="4"/>
      <charset val="134"/>
    </font>
    <font>
      <sz val="16"/>
      <name val="方正小标宋_GBK"/>
      <family val="4"/>
      <charset val="134"/>
    </font>
    <font>
      <sz val="11"/>
      <name val="方正仿宋_GBK"/>
      <family val="4"/>
      <charset val="134"/>
    </font>
    <font>
      <sz val="11"/>
      <name val="黑体"/>
      <family val="3"/>
      <charset val="134"/>
    </font>
    <font>
      <sz val="10"/>
      <name val="方正仿宋_GBK"/>
      <family val="4"/>
      <charset val="134"/>
    </font>
    <font>
      <sz val="10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8" fillId="0" borderId="0"/>
    <xf numFmtId="43" fontId="7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9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4" applyFont="1" applyFill="1" applyBorder="1" applyAlignment="1">
      <alignment horizontal="center"/>
    </xf>
    <xf numFmtId="40" fontId="4" fillId="2" borderId="0" xfId="1" applyNumberFormat="1" applyFont="1" applyFill="1" applyBorder="1" applyAlignment="1">
      <alignment horizontal="center" vertical="center" wrapText="1"/>
    </xf>
    <xf numFmtId="43" fontId="5" fillId="2" borderId="0" xfId="2" applyFont="1" applyFill="1" applyBorder="1" applyAlignment="1">
      <alignment horizontal="center" vertical="center"/>
    </xf>
    <xf numFmtId="43" fontId="6" fillId="2" borderId="1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0" fontId="0" fillId="2" borderId="1" xfId="5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4" applyFont="1" applyFill="1" applyBorder="1" applyAlignment="1">
      <alignment horizontal="center"/>
    </xf>
    <xf numFmtId="40" fontId="4" fillId="0" borderId="0" xfId="1" applyNumberFormat="1" applyFont="1" applyFill="1" applyBorder="1" applyAlignment="1">
      <alignment horizontal="center" vertical="center" wrapText="1"/>
    </xf>
    <xf numFmtId="43" fontId="5" fillId="0" borderId="0" xfId="2" applyFont="1" applyFill="1" applyBorder="1" applyAlignment="1">
      <alignment horizontal="center" vertical="center"/>
    </xf>
    <xf numFmtId="43" fontId="6" fillId="0" borderId="1" xfId="2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0" fontId="0" fillId="0" borderId="1" xfId="5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0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right" vertical="center"/>
    </xf>
    <xf numFmtId="0" fontId="6" fillId="2" borderId="6" xfId="4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43" fontId="6" fillId="2" borderId="3" xfId="2" applyFont="1" applyFill="1" applyBorder="1" applyAlignment="1">
      <alignment horizontal="center" vertical="center" wrapText="1"/>
    </xf>
    <xf numFmtId="43" fontId="6" fillId="2" borderId="4" xfId="2" applyFont="1" applyFill="1" applyBorder="1" applyAlignment="1">
      <alignment horizontal="center" vertical="center" wrapText="1"/>
    </xf>
    <xf numFmtId="43" fontId="6" fillId="2" borderId="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/>
    </xf>
    <xf numFmtId="43" fontId="6" fillId="2" borderId="7" xfId="2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43" fontId="6" fillId="0" borderId="3" xfId="2" applyFont="1" applyFill="1" applyBorder="1" applyAlignment="1">
      <alignment horizontal="center" vertical="center" wrapText="1"/>
    </xf>
    <xf numFmtId="43" fontId="6" fillId="0" borderId="4" xfId="2" applyFont="1" applyFill="1" applyBorder="1" applyAlignment="1">
      <alignment horizontal="center" vertical="center" wrapText="1"/>
    </xf>
    <xf numFmtId="43" fontId="6" fillId="0" borderId="5" xfId="2" applyFont="1" applyFill="1" applyBorder="1" applyAlignment="1">
      <alignment horizontal="center" vertical="center" wrapText="1"/>
    </xf>
    <xf numFmtId="43" fontId="6" fillId="0" borderId="6" xfId="2" applyFont="1" applyFill="1" applyBorder="1" applyAlignment="1">
      <alignment horizontal="center" vertical="center"/>
    </xf>
    <xf numFmtId="43" fontId="6" fillId="0" borderId="7" xfId="2" applyFont="1" applyFill="1" applyBorder="1" applyAlignment="1">
      <alignment horizontal="center" vertical="center"/>
    </xf>
  </cellXfs>
  <cellStyles count="6">
    <cellStyle name="百分比" xfId="5" builtinId="5"/>
    <cellStyle name="常规" xfId="0" builtinId="0"/>
    <cellStyle name="常规 2" xfId="1"/>
    <cellStyle name="常规 2 2" xfId="3"/>
    <cellStyle name="常规 3" xfId="4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4" sqref="K14"/>
    </sheetView>
  </sheetViews>
  <sheetFormatPr defaultColWidth="9" defaultRowHeight="13.5" x14ac:dyDescent="0.15"/>
  <cols>
    <col min="1" max="1" width="5" style="1" customWidth="1"/>
    <col min="2" max="2" width="30.125" style="2" customWidth="1"/>
    <col min="3" max="3" width="15" style="1" bestFit="1" customWidth="1"/>
    <col min="4" max="4" width="15.5" style="1" customWidth="1"/>
    <col min="5" max="5" width="16.875" style="1" customWidth="1"/>
    <col min="6" max="6" width="15.375" style="1" customWidth="1"/>
    <col min="7" max="7" width="12.25" style="1" customWidth="1"/>
    <col min="8" max="8" width="10.75" style="1" customWidth="1"/>
    <col min="9" max="16384" width="9" style="1"/>
  </cols>
  <sheetData>
    <row r="1" spans="1:11" x14ac:dyDescent="0.15">
      <c r="A1" s="1" t="s">
        <v>110</v>
      </c>
    </row>
    <row r="2" spans="1:11" ht="21" x14ac:dyDescent="0.15">
      <c r="A2" s="35" t="s">
        <v>125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x14ac:dyDescent="0.25">
      <c r="A3" s="3"/>
      <c r="B3" s="4"/>
      <c r="C3" s="5"/>
      <c r="D3" s="5"/>
      <c r="E3" s="5"/>
      <c r="F3" s="36" t="s">
        <v>0</v>
      </c>
      <c r="G3" s="36"/>
      <c r="H3" s="36"/>
      <c r="I3" s="36"/>
      <c r="J3" s="36"/>
      <c r="K3" s="36"/>
    </row>
    <row r="4" spans="1:11" ht="13.5" customHeight="1" x14ac:dyDescent="0.15">
      <c r="A4" s="39" t="s">
        <v>1</v>
      </c>
      <c r="B4" s="39" t="s">
        <v>2</v>
      </c>
      <c r="C4" s="42" t="s">
        <v>3</v>
      </c>
      <c r="D4" s="43"/>
      <c r="E4" s="44"/>
      <c r="F4" s="45" t="s">
        <v>4</v>
      </c>
      <c r="G4" s="37" t="s">
        <v>5</v>
      </c>
      <c r="H4" s="37" t="s">
        <v>120</v>
      </c>
      <c r="I4" s="37" t="s">
        <v>117</v>
      </c>
      <c r="J4" s="37" t="s">
        <v>119</v>
      </c>
      <c r="K4" s="37" t="s">
        <v>118</v>
      </c>
    </row>
    <row r="5" spans="1:11" ht="13.5" customHeight="1" x14ac:dyDescent="0.15">
      <c r="A5" s="40"/>
      <c r="B5" s="41"/>
      <c r="C5" s="6" t="s">
        <v>6</v>
      </c>
      <c r="D5" s="6" t="s">
        <v>7</v>
      </c>
      <c r="E5" s="6" t="s">
        <v>8</v>
      </c>
      <c r="F5" s="46"/>
      <c r="G5" s="38"/>
      <c r="H5" s="38"/>
      <c r="I5" s="38"/>
      <c r="J5" s="38"/>
      <c r="K5" s="38"/>
    </row>
    <row r="6" spans="1:11" ht="23.45" customHeight="1" x14ac:dyDescent="0.15">
      <c r="A6" s="41"/>
      <c r="B6" s="7" t="s">
        <v>9</v>
      </c>
      <c r="C6" s="8">
        <f>SUM(C7:C136)</f>
        <v>1043845.72</v>
      </c>
      <c r="D6" s="8">
        <f t="shared" ref="D6:F6" si="0">SUM(D7:D136)</f>
        <v>2175.14</v>
      </c>
      <c r="E6" s="8">
        <f t="shared" ref="E6:E37" si="1">C6+D6</f>
        <v>1046020.86</v>
      </c>
      <c r="F6" s="8">
        <f t="shared" si="0"/>
        <v>170896.16999999993</v>
      </c>
      <c r="G6" s="9">
        <f t="shared" ref="G6:G37" si="2">F6/E6</f>
        <v>0.16337740147935476</v>
      </c>
      <c r="H6" s="9"/>
      <c r="I6" s="9"/>
      <c r="J6" s="10"/>
      <c r="K6" s="10"/>
    </row>
    <row r="7" spans="1:11" ht="19.5" customHeight="1" x14ac:dyDescent="0.15">
      <c r="A7" s="10">
        <v>1</v>
      </c>
      <c r="B7" s="11" t="s">
        <v>114</v>
      </c>
      <c r="C7" s="10">
        <v>98.47</v>
      </c>
      <c r="D7" s="12"/>
      <c r="E7" s="13">
        <f t="shared" si="1"/>
        <v>98.47</v>
      </c>
      <c r="F7" s="10">
        <v>80.84</v>
      </c>
      <c r="G7" s="14">
        <f t="shared" si="2"/>
        <v>0.82096069868995636</v>
      </c>
      <c r="H7" s="9">
        <v>8.3299999999999999E-2</v>
      </c>
      <c r="I7" s="9">
        <f t="shared" ref="I7:I25" si="3">G7-H7</f>
        <v>0.73766069868995632</v>
      </c>
      <c r="J7" s="10"/>
      <c r="K7" s="15"/>
    </row>
    <row r="8" spans="1:11" ht="19.5" customHeight="1" x14ac:dyDescent="0.15">
      <c r="A8" s="10">
        <v>2</v>
      </c>
      <c r="B8" s="11" t="s">
        <v>25</v>
      </c>
      <c r="C8" s="10">
        <v>2.7</v>
      </c>
      <c r="D8" s="12"/>
      <c r="E8" s="13">
        <f t="shared" si="1"/>
        <v>2.7</v>
      </c>
      <c r="F8" s="10">
        <v>2.19</v>
      </c>
      <c r="G8" s="14">
        <f t="shared" si="2"/>
        <v>0.81111111111111101</v>
      </c>
      <c r="H8" s="9">
        <v>8.3299999999999999E-2</v>
      </c>
      <c r="I8" s="9">
        <f t="shared" si="3"/>
        <v>0.72781111111111096</v>
      </c>
      <c r="J8" s="10"/>
      <c r="K8" s="10"/>
    </row>
    <row r="9" spans="1:11" ht="19.5" customHeight="1" x14ac:dyDescent="0.15">
      <c r="A9" s="10">
        <v>3</v>
      </c>
      <c r="B9" s="11" t="s">
        <v>31</v>
      </c>
      <c r="C9" s="10">
        <v>15632.56</v>
      </c>
      <c r="D9" s="13"/>
      <c r="E9" s="13">
        <f t="shared" si="1"/>
        <v>15632.56</v>
      </c>
      <c r="F9" s="16">
        <v>12007.97</v>
      </c>
      <c r="G9" s="14">
        <f t="shared" si="2"/>
        <v>0.76813842390497777</v>
      </c>
      <c r="H9" s="9">
        <v>8.3299999999999999E-2</v>
      </c>
      <c r="I9" s="9">
        <f t="shared" si="3"/>
        <v>0.68483842390497773</v>
      </c>
      <c r="J9" s="10"/>
      <c r="K9" s="10"/>
    </row>
    <row r="10" spans="1:11" ht="19.5" customHeight="1" x14ac:dyDescent="0.15">
      <c r="A10" s="10">
        <v>4</v>
      </c>
      <c r="B10" s="11" t="s">
        <v>10</v>
      </c>
      <c r="C10" s="10">
        <v>31157.200000000001</v>
      </c>
      <c r="D10" s="13"/>
      <c r="E10" s="13">
        <f t="shared" si="1"/>
        <v>31157.200000000001</v>
      </c>
      <c r="F10" s="16">
        <v>18754.060000000001</v>
      </c>
      <c r="G10" s="14">
        <f t="shared" si="2"/>
        <v>0.60191737383333555</v>
      </c>
      <c r="H10" s="9">
        <v>8.3299999999999999E-2</v>
      </c>
      <c r="I10" s="9">
        <f t="shared" si="3"/>
        <v>0.5186173738333355</v>
      </c>
      <c r="J10" s="10"/>
      <c r="K10" s="15"/>
    </row>
    <row r="11" spans="1:11" ht="19.5" customHeight="1" x14ac:dyDescent="0.15">
      <c r="A11" s="10">
        <v>5</v>
      </c>
      <c r="B11" s="11" t="s">
        <v>112</v>
      </c>
      <c r="C11" s="10">
        <v>75.72</v>
      </c>
      <c r="D11" s="12"/>
      <c r="E11" s="13">
        <f t="shared" si="1"/>
        <v>75.72</v>
      </c>
      <c r="F11" s="10">
        <v>37.06</v>
      </c>
      <c r="G11" s="14">
        <f t="shared" si="2"/>
        <v>0.48943475964078187</v>
      </c>
      <c r="H11" s="9">
        <v>8.3299999999999999E-2</v>
      </c>
      <c r="I11" s="9">
        <f t="shared" si="3"/>
        <v>0.40613475964078188</v>
      </c>
      <c r="J11" s="10"/>
      <c r="K11" s="15"/>
    </row>
    <row r="12" spans="1:11" ht="19.5" customHeight="1" x14ac:dyDescent="0.15">
      <c r="A12" s="10">
        <v>6</v>
      </c>
      <c r="B12" s="11" t="s">
        <v>12</v>
      </c>
      <c r="C12" s="10">
        <v>4199.58</v>
      </c>
      <c r="D12" s="12"/>
      <c r="E12" s="13">
        <f t="shared" si="1"/>
        <v>4199.58</v>
      </c>
      <c r="F12" s="16">
        <v>1923</v>
      </c>
      <c r="G12" s="14">
        <f t="shared" si="2"/>
        <v>0.45790293315045794</v>
      </c>
      <c r="H12" s="9">
        <v>8.3299999999999999E-2</v>
      </c>
      <c r="I12" s="9">
        <f t="shared" si="3"/>
        <v>0.37460293315045795</v>
      </c>
      <c r="J12" s="10"/>
      <c r="K12" s="10"/>
    </row>
    <row r="13" spans="1:11" ht="19.5" customHeight="1" x14ac:dyDescent="0.15">
      <c r="A13" s="10">
        <v>7</v>
      </c>
      <c r="B13" s="11" t="s">
        <v>115</v>
      </c>
      <c r="C13" s="10">
        <v>1344.32</v>
      </c>
      <c r="D13" s="13"/>
      <c r="E13" s="13">
        <f t="shared" si="1"/>
        <v>1344.32</v>
      </c>
      <c r="F13" s="16">
        <v>588.29</v>
      </c>
      <c r="G13" s="14">
        <f t="shared" si="2"/>
        <v>0.43761158057605332</v>
      </c>
      <c r="H13" s="9">
        <v>8.3299999999999999E-2</v>
      </c>
      <c r="I13" s="9">
        <f t="shared" si="3"/>
        <v>0.35431158057605333</v>
      </c>
      <c r="J13" s="10"/>
      <c r="K13" s="15"/>
    </row>
    <row r="14" spans="1:11" ht="19.5" customHeight="1" x14ac:dyDescent="0.15">
      <c r="A14" s="10">
        <v>8</v>
      </c>
      <c r="B14" s="11" t="s">
        <v>69</v>
      </c>
      <c r="C14" s="10">
        <v>144238.38</v>
      </c>
      <c r="D14" s="13"/>
      <c r="E14" s="13">
        <f t="shared" si="1"/>
        <v>144238.38</v>
      </c>
      <c r="F14" s="16">
        <v>58249.91</v>
      </c>
      <c r="G14" s="14">
        <f t="shared" si="2"/>
        <v>0.4038447325878175</v>
      </c>
      <c r="H14" s="9">
        <v>8.3299999999999999E-2</v>
      </c>
      <c r="I14" s="9">
        <f t="shared" si="3"/>
        <v>0.32054473258781752</v>
      </c>
      <c r="J14" s="10"/>
      <c r="K14" s="10"/>
    </row>
    <row r="15" spans="1:11" ht="19.5" customHeight="1" x14ac:dyDescent="0.15">
      <c r="A15" s="10">
        <v>9</v>
      </c>
      <c r="B15" s="11" t="s">
        <v>19</v>
      </c>
      <c r="C15" s="10">
        <v>18462.32</v>
      </c>
      <c r="D15" s="13">
        <v>55.14</v>
      </c>
      <c r="E15" s="13">
        <f t="shared" si="1"/>
        <v>18517.46</v>
      </c>
      <c r="F15" s="16">
        <v>7240.34</v>
      </c>
      <c r="G15" s="14">
        <f t="shared" si="2"/>
        <v>0.39100070960056077</v>
      </c>
      <c r="H15" s="9">
        <v>8.3299999999999999E-2</v>
      </c>
      <c r="I15" s="9">
        <f t="shared" si="3"/>
        <v>0.30770070960056078</v>
      </c>
      <c r="J15" s="10"/>
      <c r="K15" s="10"/>
    </row>
    <row r="16" spans="1:11" ht="19.5" customHeight="1" x14ac:dyDescent="0.15">
      <c r="A16" s="10">
        <v>10</v>
      </c>
      <c r="B16" s="11" t="s">
        <v>109</v>
      </c>
      <c r="C16" s="10">
        <v>32747.25</v>
      </c>
      <c r="D16" s="13"/>
      <c r="E16" s="13">
        <f t="shared" si="1"/>
        <v>32747.25</v>
      </c>
      <c r="F16" s="16">
        <v>12203.47</v>
      </c>
      <c r="G16" s="14">
        <f t="shared" si="2"/>
        <v>0.37265632992083303</v>
      </c>
      <c r="H16" s="9">
        <v>8.3299999999999999E-2</v>
      </c>
      <c r="I16" s="9">
        <f t="shared" si="3"/>
        <v>0.28935632992083304</v>
      </c>
      <c r="J16" s="10"/>
      <c r="K16" s="10"/>
    </row>
    <row r="17" spans="1:11" ht="19.5" customHeight="1" x14ac:dyDescent="0.15">
      <c r="A17" s="10">
        <v>11</v>
      </c>
      <c r="B17" s="11" t="s">
        <v>49</v>
      </c>
      <c r="C17" s="10">
        <v>10059.790000000001</v>
      </c>
      <c r="D17" s="12"/>
      <c r="E17" s="13">
        <f t="shared" si="1"/>
        <v>10059.790000000001</v>
      </c>
      <c r="F17" s="16">
        <v>2736.75</v>
      </c>
      <c r="G17" s="14">
        <f t="shared" si="2"/>
        <v>0.27204842248198019</v>
      </c>
      <c r="H17" s="9">
        <v>8.3299999999999999E-2</v>
      </c>
      <c r="I17" s="9">
        <f t="shared" si="3"/>
        <v>0.1887484224819802</v>
      </c>
      <c r="J17" s="10"/>
      <c r="K17" s="10"/>
    </row>
    <row r="18" spans="1:11" ht="19.5" customHeight="1" x14ac:dyDescent="0.15">
      <c r="A18" s="10">
        <v>12</v>
      </c>
      <c r="B18" s="11" t="s">
        <v>82</v>
      </c>
      <c r="C18" s="10">
        <v>30478.53</v>
      </c>
      <c r="D18" s="13"/>
      <c r="E18" s="13">
        <f t="shared" si="1"/>
        <v>30478.53</v>
      </c>
      <c r="F18" s="16">
        <v>8116.47</v>
      </c>
      <c r="G18" s="14">
        <f t="shared" si="2"/>
        <v>0.26630122909471027</v>
      </c>
      <c r="H18" s="9">
        <v>8.3299999999999999E-2</v>
      </c>
      <c r="I18" s="9">
        <f t="shared" si="3"/>
        <v>0.18300122909471028</v>
      </c>
      <c r="J18" s="10"/>
      <c r="K18" s="10"/>
    </row>
    <row r="19" spans="1:11" ht="19.5" customHeight="1" x14ac:dyDescent="0.15">
      <c r="A19" s="10">
        <v>13</v>
      </c>
      <c r="B19" s="11" t="s">
        <v>36</v>
      </c>
      <c r="C19" s="10">
        <v>1983.18</v>
      </c>
      <c r="D19" s="12"/>
      <c r="E19" s="13">
        <f t="shared" si="1"/>
        <v>1983.18</v>
      </c>
      <c r="F19" s="16">
        <v>476.45</v>
      </c>
      <c r="G19" s="14">
        <f t="shared" si="2"/>
        <v>0.24024546435522745</v>
      </c>
      <c r="H19" s="9">
        <v>8.3299999999999999E-2</v>
      </c>
      <c r="I19" s="9">
        <f t="shared" si="3"/>
        <v>0.15694546435522744</v>
      </c>
      <c r="J19" s="10"/>
      <c r="K19" s="10"/>
    </row>
    <row r="20" spans="1:11" ht="19.5" customHeight="1" x14ac:dyDescent="0.15">
      <c r="A20" s="10">
        <v>14</v>
      </c>
      <c r="B20" s="11" t="s">
        <v>113</v>
      </c>
      <c r="C20" s="10">
        <v>61.4</v>
      </c>
      <c r="D20" s="12"/>
      <c r="E20" s="13">
        <f t="shared" si="1"/>
        <v>61.4</v>
      </c>
      <c r="F20" s="10">
        <v>12.99</v>
      </c>
      <c r="G20" s="14">
        <f t="shared" si="2"/>
        <v>0.21156351791530945</v>
      </c>
      <c r="H20" s="9">
        <v>8.3299999999999999E-2</v>
      </c>
      <c r="I20" s="9">
        <f t="shared" si="3"/>
        <v>0.12826351791530943</v>
      </c>
      <c r="J20" s="10"/>
      <c r="K20" s="15"/>
    </row>
    <row r="21" spans="1:11" ht="19.5" customHeight="1" x14ac:dyDescent="0.15">
      <c r="A21" s="10">
        <v>15</v>
      </c>
      <c r="B21" s="11" t="s">
        <v>11</v>
      </c>
      <c r="C21" s="10">
        <v>85610.51</v>
      </c>
      <c r="D21" s="16">
        <v>300</v>
      </c>
      <c r="E21" s="13">
        <f t="shared" si="1"/>
        <v>85910.51</v>
      </c>
      <c r="F21" s="16">
        <v>18137.34</v>
      </c>
      <c r="G21" s="14">
        <f t="shared" si="2"/>
        <v>0.21111898881754981</v>
      </c>
      <c r="H21" s="9">
        <v>8.3299999999999999E-2</v>
      </c>
      <c r="I21" s="9">
        <f t="shared" si="3"/>
        <v>0.12781898881754983</v>
      </c>
      <c r="J21" s="10"/>
      <c r="K21" s="10"/>
    </row>
    <row r="22" spans="1:11" ht="19.5" customHeight="1" x14ac:dyDescent="0.15">
      <c r="A22" s="10">
        <v>16</v>
      </c>
      <c r="B22" s="11" t="s">
        <v>61</v>
      </c>
      <c r="C22" s="10">
        <v>93.66</v>
      </c>
      <c r="D22" s="12"/>
      <c r="E22" s="13">
        <f t="shared" si="1"/>
        <v>93.66</v>
      </c>
      <c r="F22" s="10">
        <v>19.59</v>
      </c>
      <c r="G22" s="14">
        <f t="shared" si="2"/>
        <v>0.20916079436258808</v>
      </c>
      <c r="H22" s="9">
        <v>8.3299999999999999E-2</v>
      </c>
      <c r="I22" s="9">
        <f t="shared" si="3"/>
        <v>0.12586079436258807</v>
      </c>
      <c r="J22" s="10"/>
      <c r="K22" s="10"/>
    </row>
    <row r="23" spans="1:11" ht="19.5" customHeight="1" x14ac:dyDescent="0.15">
      <c r="A23" s="10">
        <v>17</v>
      </c>
      <c r="B23" s="11" t="s">
        <v>14</v>
      </c>
      <c r="C23" s="10">
        <v>13299.49</v>
      </c>
      <c r="D23" s="13"/>
      <c r="E23" s="13">
        <f t="shared" si="1"/>
        <v>13299.49</v>
      </c>
      <c r="F23" s="16">
        <v>2437.02</v>
      </c>
      <c r="G23" s="14">
        <f t="shared" si="2"/>
        <v>0.18324161302425881</v>
      </c>
      <c r="H23" s="9">
        <v>8.3299999999999999E-2</v>
      </c>
      <c r="I23" s="9">
        <f t="shared" si="3"/>
        <v>9.9941613024258816E-2</v>
      </c>
      <c r="J23" s="10"/>
      <c r="K23" s="10"/>
    </row>
    <row r="24" spans="1:11" ht="19.5" customHeight="1" x14ac:dyDescent="0.15">
      <c r="A24" s="10">
        <v>18</v>
      </c>
      <c r="B24" s="11" t="s">
        <v>39</v>
      </c>
      <c r="C24" s="10">
        <v>425.59</v>
      </c>
      <c r="D24" s="12"/>
      <c r="E24" s="13">
        <f t="shared" si="1"/>
        <v>425.59</v>
      </c>
      <c r="F24" s="16">
        <v>73.180000000000007</v>
      </c>
      <c r="G24" s="14">
        <f t="shared" si="2"/>
        <v>0.17194952888930665</v>
      </c>
      <c r="H24" s="9">
        <v>8.3299999999999999E-2</v>
      </c>
      <c r="I24" s="9">
        <f t="shared" si="3"/>
        <v>8.8649528889306647E-2</v>
      </c>
      <c r="J24" s="10"/>
      <c r="K24" s="10"/>
    </row>
    <row r="25" spans="1:11" ht="19.5" customHeight="1" x14ac:dyDescent="0.15">
      <c r="A25" s="10">
        <v>19</v>
      </c>
      <c r="B25" s="11" t="s">
        <v>21</v>
      </c>
      <c r="C25" s="10">
        <v>788.73</v>
      </c>
      <c r="D25" s="12"/>
      <c r="E25" s="13">
        <f t="shared" si="1"/>
        <v>788.73</v>
      </c>
      <c r="F25" s="16">
        <v>127.77</v>
      </c>
      <c r="G25" s="14">
        <f t="shared" si="2"/>
        <v>0.16199459891217527</v>
      </c>
      <c r="H25" s="9">
        <v>8.3299999999999999E-2</v>
      </c>
      <c r="I25" s="9">
        <f t="shared" si="3"/>
        <v>7.869459891217527E-2</v>
      </c>
      <c r="J25" s="10"/>
      <c r="K25" s="15"/>
    </row>
    <row r="26" spans="1:11" ht="19.5" customHeight="1" x14ac:dyDescent="0.15">
      <c r="A26" s="10">
        <v>20</v>
      </c>
      <c r="B26" s="17" t="s">
        <v>126</v>
      </c>
      <c r="C26" s="10">
        <v>768.43</v>
      </c>
      <c r="D26" s="10"/>
      <c r="E26" s="10">
        <f t="shared" si="1"/>
        <v>768.43</v>
      </c>
      <c r="F26" s="10">
        <v>124.35</v>
      </c>
      <c r="G26" s="14">
        <f t="shared" si="2"/>
        <v>0.16182345822000704</v>
      </c>
      <c r="H26" s="9">
        <v>8.3299999999999999E-2</v>
      </c>
      <c r="I26" s="10"/>
      <c r="J26" s="10"/>
      <c r="K26" s="10"/>
    </row>
    <row r="27" spans="1:11" ht="19.5" customHeight="1" x14ac:dyDescent="0.15">
      <c r="A27" s="10">
        <v>21</v>
      </c>
      <c r="B27" s="11" t="s">
        <v>56</v>
      </c>
      <c r="C27" s="10">
        <v>204.44</v>
      </c>
      <c r="D27" s="12"/>
      <c r="E27" s="13">
        <f t="shared" si="1"/>
        <v>204.44</v>
      </c>
      <c r="F27" s="10">
        <v>32.01</v>
      </c>
      <c r="G27" s="14">
        <f t="shared" si="2"/>
        <v>0.15657405595773821</v>
      </c>
      <c r="H27" s="9">
        <v>8.3299999999999999E-2</v>
      </c>
      <c r="I27" s="9">
        <f t="shared" ref="I27:I66" si="4">G27-H27</f>
        <v>7.3274055957738213E-2</v>
      </c>
      <c r="J27" s="10"/>
      <c r="K27" s="10"/>
    </row>
    <row r="28" spans="1:11" ht="19.5" customHeight="1" x14ac:dyDescent="0.15">
      <c r="A28" s="10">
        <v>22</v>
      </c>
      <c r="B28" s="11" t="s">
        <v>99</v>
      </c>
      <c r="C28" s="10">
        <v>737.21</v>
      </c>
      <c r="D28" s="12"/>
      <c r="E28" s="13">
        <f t="shared" si="1"/>
        <v>737.21</v>
      </c>
      <c r="F28" s="16">
        <v>114.86</v>
      </c>
      <c r="G28" s="14">
        <f t="shared" si="2"/>
        <v>0.15580363804072109</v>
      </c>
      <c r="H28" s="9">
        <v>8.3299999999999999E-2</v>
      </c>
      <c r="I28" s="9">
        <f t="shared" si="4"/>
        <v>7.2503638040721088E-2</v>
      </c>
      <c r="J28" s="10"/>
      <c r="K28" s="10"/>
    </row>
    <row r="29" spans="1:11" ht="19.5" customHeight="1" x14ac:dyDescent="0.15">
      <c r="A29" s="10">
        <v>23</v>
      </c>
      <c r="B29" s="11" t="s">
        <v>52</v>
      </c>
      <c r="C29" s="10">
        <v>741.32</v>
      </c>
      <c r="D29" s="12"/>
      <c r="E29" s="13">
        <f t="shared" si="1"/>
        <v>741.32</v>
      </c>
      <c r="F29" s="16">
        <v>109.18</v>
      </c>
      <c r="G29" s="14">
        <f t="shared" si="2"/>
        <v>0.14727782873792694</v>
      </c>
      <c r="H29" s="9">
        <v>8.3299999999999999E-2</v>
      </c>
      <c r="I29" s="9">
        <f t="shared" si="4"/>
        <v>6.3977828737926942E-2</v>
      </c>
      <c r="J29" s="10"/>
      <c r="K29" s="15"/>
    </row>
    <row r="30" spans="1:11" ht="19.5" customHeight="1" x14ac:dyDescent="0.15">
      <c r="A30" s="10">
        <v>24</v>
      </c>
      <c r="B30" s="11" t="s">
        <v>37</v>
      </c>
      <c r="C30" s="10">
        <v>450.71</v>
      </c>
      <c r="D30" s="12"/>
      <c r="E30" s="13">
        <f t="shared" si="1"/>
        <v>450.71</v>
      </c>
      <c r="F30" s="10">
        <v>62.16</v>
      </c>
      <c r="G30" s="14">
        <f t="shared" si="2"/>
        <v>0.13791573295467152</v>
      </c>
      <c r="H30" s="9">
        <v>8.3299999999999999E-2</v>
      </c>
      <c r="I30" s="9">
        <f t="shared" si="4"/>
        <v>5.4615732954671523E-2</v>
      </c>
      <c r="J30" s="10"/>
      <c r="K30" s="10"/>
    </row>
    <row r="31" spans="1:11" ht="19.5" customHeight="1" x14ac:dyDescent="0.15">
      <c r="A31" s="10">
        <v>25</v>
      </c>
      <c r="B31" s="11" t="s">
        <v>38</v>
      </c>
      <c r="C31" s="10">
        <v>1838.96</v>
      </c>
      <c r="D31" s="12"/>
      <c r="E31" s="13">
        <f t="shared" si="1"/>
        <v>1838.96</v>
      </c>
      <c r="F31" s="16">
        <v>249.29</v>
      </c>
      <c r="G31" s="14">
        <f t="shared" si="2"/>
        <v>0.13556031670074389</v>
      </c>
      <c r="H31" s="9">
        <v>8.3299999999999999E-2</v>
      </c>
      <c r="I31" s="9">
        <f t="shared" si="4"/>
        <v>5.2260316700743895E-2</v>
      </c>
      <c r="J31" s="10"/>
      <c r="K31" s="10"/>
    </row>
    <row r="32" spans="1:11" ht="19.5" customHeight="1" x14ac:dyDescent="0.15">
      <c r="A32" s="10">
        <v>26</v>
      </c>
      <c r="B32" s="11" t="s">
        <v>84</v>
      </c>
      <c r="C32" s="10">
        <v>1433.33</v>
      </c>
      <c r="D32" s="13"/>
      <c r="E32" s="13">
        <f t="shared" si="1"/>
        <v>1433.33</v>
      </c>
      <c r="F32" s="16">
        <v>193.4</v>
      </c>
      <c r="G32" s="14">
        <f t="shared" si="2"/>
        <v>0.13493054635010779</v>
      </c>
      <c r="H32" s="9">
        <v>8.3299999999999999E-2</v>
      </c>
      <c r="I32" s="9">
        <f t="shared" si="4"/>
        <v>5.1630546350107789E-2</v>
      </c>
      <c r="J32" s="10"/>
      <c r="K32" s="10"/>
    </row>
    <row r="33" spans="1:11" ht="19.5" customHeight="1" x14ac:dyDescent="0.15">
      <c r="A33" s="10">
        <v>27</v>
      </c>
      <c r="B33" s="11" t="s">
        <v>27</v>
      </c>
      <c r="C33" s="10">
        <v>986.29</v>
      </c>
      <c r="D33" s="13"/>
      <c r="E33" s="13">
        <f t="shared" si="1"/>
        <v>986.29</v>
      </c>
      <c r="F33" s="16">
        <v>127.29</v>
      </c>
      <c r="G33" s="14">
        <f t="shared" si="2"/>
        <v>0.12905940443480113</v>
      </c>
      <c r="H33" s="9">
        <v>8.3299999999999999E-2</v>
      </c>
      <c r="I33" s="9">
        <f t="shared" si="4"/>
        <v>4.5759404434801129E-2</v>
      </c>
      <c r="J33" s="10"/>
      <c r="K33" s="10"/>
    </row>
    <row r="34" spans="1:11" ht="19.5" customHeight="1" x14ac:dyDescent="0.15">
      <c r="A34" s="10">
        <v>28</v>
      </c>
      <c r="B34" s="11" t="s">
        <v>111</v>
      </c>
      <c r="C34" s="10">
        <v>24.72</v>
      </c>
      <c r="D34" s="10"/>
      <c r="E34" s="13">
        <f t="shared" si="1"/>
        <v>24.72</v>
      </c>
      <c r="F34" s="10">
        <v>3.07</v>
      </c>
      <c r="G34" s="14">
        <f t="shared" si="2"/>
        <v>0.12419093851132686</v>
      </c>
      <c r="H34" s="9">
        <v>8.3299999999999999E-2</v>
      </c>
      <c r="I34" s="9">
        <f t="shared" si="4"/>
        <v>4.0890938511326858E-2</v>
      </c>
      <c r="J34" s="10"/>
      <c r="K34" s="15"/>
    </row>
    <row r="35" spans="1:11" ht="19.5" customHeight="1" x14ac:dyDescent="0.15">
      <c r="A35" s="10">
        <v>29</v>
      </c>
      <c r="B35" s="11" t="s">
        <v>23</v>
      </c>
      <c r="C35" s="10">
        <v>418.32</v>
      </c>
      <c r="D35" s="12"/>
      <c r="E35" s="13">
        <f t="shared" si="1"/>
        <v>418.32</v>
      </c>
      <c r="F35" s="16">
        <v>50.88</v>
      </c>
      <c r="G35" s="14">
        <f t="shared" si="2"/>
        <v>0.12162937464142284</v>
      </c>
      <c r="H35" s="9">
        <v>8.3299999999999999E-2</v>
      </c>
      <c r="I35" s="9">
        <f t="shared" si="4"/>
        <v>3.8329374641422845E-2</v>
      </c>
      <c r="J35" s="10"/>
      <c r="K35" s="10"/>
    </row>
    <row r="36" spans="1:11" ht="19.5" customHeight="1" x14ac:dyDescent="0.15">
      <c r="A36" s="10">
        <v>30</v>
      </c>
      <c r="B36" s="11" t="s">
        <v>46</v>
      </c>
      <c r="C36" s="10">
        <v>234.2</v>
      </c>
      <c r="D36" s="12"/>
      <c r="E36" s="13">
        <f t="shared" si="1"/>
        <v>234.2</v>
      </c>
      <c r="F36" s="10">
        <v>27.11</v>
      </c>
      <c r="G36" s="14">
        <f t="shared" si="2"/>
        <v>0.11575576430401367</v>
      </c>
      <c r="H36" s="9">
        <v>8.3299999999999999E-2</v>
      </c>
      <c r="I36" s="9">
        <f t="shared" si="4"/>
        <v>3.2455764304013673E-2</v>
      </c>
      <c r="J36" s="10"/>
      <c r="K36" s="10"/>
    </row>
    <row r="37" spans="1:11" ht="19.5" customHeight="1" x14ac:dyDescent="0.15">
      <c r="A37" s="10">
        <v>31</v>
      </c>
      <c r="B37" s="11" t="s">
        <v>34</v>
      </c>
      <c r="C37" s="10">
        <v>621.75</v>
      </c>
      <c r="D37" s="12"/>
      <c r="E37" s="13">
        <f t="shared" si="1"/>
        <v>621.75</v>
      </c>
      <c r="F37" s="10">
        <v>71.08</v>
      </c>
      <c r="G37" s="14">
        <f t="shared" si="2"/>
        <v>0.11432247687977483</v>
      </c>
      <c r="H37" s="9">
        <v>8.3299999999999999E-2</v>
      </c>
      <c r="I37" s="9">
        <f t="shared" si="4"/>
        <v>3.102247687977483E-2</v>
      </c>
      <c r="J37" s="10"/>
      <c r="K37" s="15"/>
    </row>
    <row r="38" spans="1:11" ht="19.5" customHeight="1" x14ac:dyDescent="0.15">
      <c r="A38" s="10">
        <v>32</v>
      </c>
      <c r="B38" s="11" t="s">
        <v>43</v>
      </c>
      <c r="C38" s="10">
        <v>827.34</v>
      </c>
      <c r="D38" s="12"/>
      <c r="E38" s="13">
        <f t="shared" ref="E38:E69" si="5">C38+D38</f>
        <v>827.34</v>
      </c>
      <c r="F38" s="16">
        <v>93.73</v>
      </c>
      <c r="G38" s="14">
        <f t="shared" ref="G38:G69" si="6">F38/E38</f>
        <v>0.11329078734256774</v>
      </c>
      <c r="H38" s="9">
        <v>8.3299999999999999E-2</v>
      </c>
      <c r="I38" s="9">
        <f t="shared" si="4"/>
        <v>2.9990787342567743E-2</v>
      </c>
      <c r="J38" s="10"/>
      <c r="K38" s="10"/>
    </row>
    <row r="39" spans="1:11" ht="19.5" customHeight="1" x14ac:dyDescent="0.15">
      <c r="A39" s="10">
        <v>33</v>
      </c>
      <c r="B39" s="11" t="s">
        <v>65</v>
      </c>
      <c r="C39" s="10">
        <v>1310.7</v>
      </c>
      <c r="D39" s="12"/>
      <c r="E39" s="13">
        <f t="shared" si="5"/>
        <v>1310.7</v>
      </c>
      <c r="F39" s="16">
        <v>147.82</v>
      </c>
      <c r="G39" s="14">
        <f t="shared" si="6"/>
        <v>0.11277943083848324</v>
      </c>
      <c r="H39" s="9">
        <v>8.3299999999999999E-2</v>
      </c>
      <c r="I39" s="9">
        <f t="shared" si="4"/>
        <v>2.9479430838483242E-2</v>
      </c>
      <c r="J39" s="10"/>
      <c r="K39" s="10"/>
    </row>
    <row r="40" spans="1:11" ht="19.5" customHeight="1" x14ac:dyDescent="0.15">
      <c r="A40" s="10">
        <v>34</v>
      </c>
      <c r="B40" s="11" t="s">
        <v>47</v>
      </c>
      <c r="C40" s="10">
        <v>411.29</v>
      </c>
      <c r="D40" s="12"/>
      <c r="E40" s="13">
        <f t="shared" si="5"/>
        <v>411.29</v>
      </c>
      <c r="F40" s="16">
        <v>42.88</v>
      </c>
      <c r="G40" s="14">
        <f t="shared" si="6"/>
        <v>0.10425733667242092</v>
      </c>
      <c r="H40" s="9">
        <v>8.3299999999999999E-2</v>
      </c>
      <c r="I40" s="9">
        <f t="shared" si="4"/>
        <v>2.0957336672420918E-2</v>
      </c>
      <c r="J40" s="10"/>
      <c r="K40" s="10"/>
    </row>
    <row r="41" spans="1:11" ht="19.5" customHeight="1" x14ac:dyDescent="0.15">
      <c r="A41" s="10">
        <v>35</v>
      </c>
      <c r="B41" s="11" t="s">
        <v>30</v>
      </c>
      <c r="C41" s="10">
        <v>2651.34</v>
      </c>
      <c r="D41" s="12"/>
      <c r="E41" s="13">
        <f t="shared" si="5"/>
        <v>2651.34</v>
      </c>
      <c r="F41" s="16">
        <v>267.56</v>
      </c>
      <c r="G41" s="14">
        <f t="shared" si="6"/>
        <v>0.10091500901430973</v>
      </c>
      <c r="H41" s="9">
        <v>8.3299999999999999E-2</v>
      </c>
      <c r="I41" s="9">
        <f t="shared" si="4"/>
        <v>1.7615009014309735E-2</v>
      </c>
      <c r="J41" s="10"/>
      <c r="K41" s="10"/>
    </row>
    <row r="42" spans="1:11" ht="19.5" customHeight="1" x14ac:dyDescent="0.15">
      <c r="A42" s="10">
        <v>36</v>
      </c>
      <c r="B42" s="11" t="s">
        <v>64</v>
      </c>
      <c r="C42" s="10">
        <v>4606.72</v>
      </c>
      <c r="D42" s="12"/>
      <c r="E42" s="13">
        <f t="shared" si="5"/>
        <v>4606.72</v>
      </c>
      <c r="F42" s="16">
        <v>418.39</v>
      </c>
      <c r="G42" s="14">
        <f t="shared" si="6"/>
        <v>9.082166921367045E-2</v>
      </c>
      <c r="H42" s="9">
        <v>8.3299999999999999E-2</v>
      </c>
      <c r="I42" s="9">
        <f t="shared" si="4"/>
        <v>7.521669213670451E-3</v>
      </c>
      <c r="J42" s="10"/>
      <c r="K42" s="10"/>
    </row>
    <row r="43" spans="1:11" ht="19.5" customHeight="1" x14ac:dyDescent="0.15">
      <c r="A43" s="10">
        <v>37</v>
      </c>
      <c r="B43" s="11" t="s">
        <v>62</v>
      </c>
      <c r="C43" s="10">
        <v>310.70999999999998</v>
      </c>
      <c r="D43" s="12"/>
      <c r="E43" s="13">
        <f t="shared" si="5"/>
        <v>310.70999999999998</v>
      </c>
      <c r="F43" s="16">
        <v>27.3</v>
      </c>
      <c r="G43" s="14">
        <f t="shared" si="6"/>
        <v>8.7863280872839636E-2</v>
      </c>
      <c r="H43" s="9">
        <v>8.3299999999999999E-2</v>
      </c>
      <c r="I43" s="9">
        <f t="shared" si="4"/>
        <v>4.5632808728396368E-3</v>
      </c>
      <c r="J43" s="10"/>
      <c r="K43" s="10"/>
    </row>
    <row r="44" spans="1:11" ht="19.5" customHeight="1" x14ac:dyDescent="0.15">
      <c r="A44" s="10">
        <v>38</v>
      </c>
      <c r="B44" s="11" t="s">
        <v>106</v>
      </c>
      <c r="C44" s="10">
        <v>71801.240000000005</v>
      </c>
      <c r="D44" s="16"/>
      <c r="E44" s="13">
        <f t="shared" si="5"/>
        <v>71801.240000000005</v>
      </c>
      <c r="F44" s="16">
        <v>6240.16</v>
      </c>
      <c r="G44" s="14">
        <f t="shared" si="6"/>
        <v>8.6908805474668671E-2</v>
      </c>
      <c r="H44" s="9">
        <v>8.3299999999999999E-2</v>
      </c>
      <c r="I44" s="9">
        <f t="shared" si="4"/>
        <v>3.6088054746686721E-3</v>
      </c>
      <c r="J44" s="10"/>
      <c r="K44" s="10"/>
    </row>
    <row r="45" spans="1:11" ht="19.5" customHeight="1" x14ac:dyDescent="0.15">
      <c r="A45" s="10">
        <v>39</v>
      </c>
      <c r="B45" s="11" t="s">
        <v>40</v>
      </c>
      <c r="C45" s="10">
        <v>10.15</v>
      </c>
      <c r="D45" s="12"/>
      <c r="E45" s="13">
        <f t="shared" si="5"/>
        <v>10.15</v>
      </c>
      <c r="F45" s="10">
        <v>0.88</v>
      </c>
      <c r="G45" s="14">
        <f t="shared" si="6"/>
        <v>8.6699507389162558E-2</v>
      </c>
      <c r="H45" s="9">
        <v>8.3299999999999999E-2</v>
      </c>
      <c r="I45" s="9">
        <f t="shared" si="4"/>
        <v>3.3995073891625593E-3</v>
      </c>
      <c r="J45" s="10"/>
      <c r="K45" s="10"/>
    </row>
    <row r="46" spans="1:11" ht="19.5" customHeight="1" x14ac:dyDescent="0.15">
      <c r="A46" s="10">
        <v>40</v>
      </c>
      <c r="B46" s="11" t="s">
        <v>35</v>
      </c>
      <c r="C46" s="10">
        <v>667.51</v>
      </c>
      <c r="D46" s="12"/>
      <c r="E46" s="13">
        <f t="shared" si="5"/>
        <v>667.51</v>
      </c>
      <c r="F46" s="10">
        <v>57.29</v>
      </c>
      <c r="G46" s="14">
        <f t="shared" si="6"/>
        <v>8.582642956659825E-2</v>
      </c>
      <c r="H46" s="9">
        <v>8.3299999999999999E-2</v>
      </c>
      <c r="I46" s="9">
        <f t="shared" si="4"/>
        <v>2.5264295665982511E-3</v>
      </c>
      <c r="J46" s="10"/>
      <c r="K46" s="10"/>
    </row>
    <row r="47" spans="1:11" ht="19.5" customHeight="1" x14ac:dyDescent="0.15">
      <c r="A47" s="10">
        <v>41</v>
      </c>
      <c r="B47" s="11" t="s">
        <v>45</v>
      </c>
      <c r="C47" s="10">
        <v>18776.3</v>
      </c>
      <c r="D47" s="13">
        <v>1740</v>
      </c>
      <c r="E47" s="13">
        <f t="shared" si="5"/>
        <v>20516.3</v>
      </c>
      <c r="F47" s="16">
        <v>1722.62</v>
      </c>
      <c r="G47" s="14">
        <f t="shared" si="6"/>
        <v>8.3963482694247984E-2</v>
      </c>
      <c r="H47" s="9">
        <v>8.3299999999999999E-2</v>
      </c>
      <c r="I47" s="9">
        <f t="shared" si="4"/>
        <v>6.6348269424798545E-4</v>
      </c>
      <c r="J47" s="10"/>
      <c r="K47" s="10"/>
    </row>
    <row r="48" spans="1:11" ht="19.5" customHeight="1" x14ac:dyDescent="0.15">
      <c r="A48" s="10">
        <v>42</v>
      </c>
      <c r="B48" s="11" t="s">
        <v>20</v>
      </c>
      <c r="C48" s="10">
        <v>6962.33</v>
      </c>
      <c r="D48" s="13"/>
      <c r="E48" s="13">
        <f t="shared" si="5"/>
        <v>6962.33</v>
      </c>
      <c r="F48" s="16">
        <v>559.98</v>
      </c>
      <c r="G48" s="14">
        <f t="shared" si="6"/>
        <v>8.0429971001087286E-2</v>
      </c>
      <c r="H48" s="9">
        <v>8.3299999999999999E-2</v>
      </c>
      <c r="I48" s="9">
        <f t="shared" si="4"/>
        <v>-2.8700289989127131E-3</v>
      </c>
      <c r="J48" s="10"/>
      <c r="K48" s="10"/>
    </row>
    <row r="49" spans="1:11" ht="19.5" customHeight="1" x14ac:dyDescent="0.15">
      <c r="A49" s="10">
        <v>43</v>
      </c>
      <c r="B49" s="11" t="s">
        <v>29</v>
      </c>
      <c r="C49" s="10">
        <v>504.76</v>
      </c>
      <c r="D49" s="12"/>
      <c r="E49" s="13">
        <f t="shared" si="5"/>
        <v>504.76</v>
      </c>
      <c r="F49" s="16">
        <v>40.49</v>
      </c>
      <c r="G49" s="14">
        <f t="shared" si="6"/>
        <v>8.0216340439020525E-2</v>
      </c>
      <c r="H49" s="9">
        <v>8.3299999999999999E-2</v>
      </c>
      <c r="I49" s="9">
        <f t="shared" si="4"/>
        <v>-3.0836595609794737E-3</v>
      </c>
      <c r="J49" s="10"/>
      <c r="K49" s="15"/>
    </row>
    <row r="50" spans="1:11" ht="19.5" customHeight="1" x14ac:dyDescent="0.15">
      <c r="A50" s="10">
        <v>44</v>
      </c>
      <c r="B50" s="11" t="s">
        <v>41</v>
      </c>
      <c r="C50" s="10">
        <v>50.44</v>
      </c>
      <c r="D50" s="12"/>
      <c r="E50" s="13">
        <f t="shared" si="5"/>
        <v>50.44</v>
      </c>
      <c r="F50" s="10">
        <v>3.98</v>
      </c>
      <c r="G50" s="14">
        <f t="shared" si="6"/>
        <v>7.8905630452022202E-2</v>
      </c>
      <c r="H50" s="9">
        <v>8.3299999999999999E-2</v>
      </c>
      <c r="I50" s="9">
        <f t="shared" si="4"/>
        <v>-4.3943695479777972E-3</v>
      </c>
      <c r="J50" s="10"/>
      <c r="K50" s="10"/>
    </row>
    <row r="51" spans="1:11" ht="19.5" customHeight="1" x14ac:dyDescent="0.15">
      <c r="A51" s="10">
        <v>45</v>
      </c>
      <c r="B51" s="11" t="s">
        <v>89</v>
      </c>
      <c r="C51" s="10">
        <v>58436.36</v>
      </c>
      <c r="D51" s="13"/>
      <c r="E51" s="13">
        <f t="shared" si="5"/>
        <v>58436.36</v>
      </c>
      <c r="F51" s="16">
        <v>4595.59</v>
      </c>
      <c r="G51" s="14">
        <f t="shared" si="6"/>
        <v>7.8642646461894616E-2</v>
      </c>
      <c r="H51" s="9">
        <v>8.3299999999999999E-2</v>
      </c>
      <c r="I51" s="9">
        <f t="shared" si="4"/>
        <v>-4.6573535381053827E-3</v>
      </c>
      <c r="J51" s="10"/>
      <c r="K51" s="10"/>
    </row>
    <row r="52" spans="1:11" ht="19.5" customHeight="1" x14ac:dyDescent="0.15">
      <c r="A52" s="10">
        <v>46</v>
      </c>
      <c r="B52" s="11" t="s">
        <v>121</v>
      </c>
      <c r="C52" s="10">
        <v>32974.870000000003</v>
      </c>
      <c r="D52" s="13"/>
      <c r="E52" s="13">
        <f t="shared" si="5"/>
        <v>32974.870000000003</v>
      </c>
      <c r="F52" s="16">
        <v>2452.65</v>
      </c>
      <c r="G52" s="14">
        <f t="shared" si="6"/>
        <v>7.4379368288639197E-2</v>
      </c>
      <c r="H52" s="9">
        <v>8.3299999999999999E-2</v>
      </c>
      <c r="I52" s="9">
        <f t="shared" si="4"/>
        <v>-8.9206317113608019E-3</v>
      </c>
      <c r="J52" s="10"/>
      <c r="K52" s="15"/>
    </row>
    <row r="53" spans="1:11" ht="19.5" customHeight="1" x14ac:dyDescent="0.15">
      <c r="A53" s="10">
        <v>47</v>
      </c>
      <c r="B53" s="11" t="s">
        <v>13</v>
      </c>
      <c r="C53" s="10">
        <v>2863.64</v>
      </c>
      <c r="D53" s="12"/>
      <c r="E53" s="13">
        <f t="shared" si="5"/>
        <v>2863.64</v>
      </c>
      <c r="F53" s="16">
        <v>212.3</v>
      </c>
      <c r="G53" s="14">
        <f t="shared" si="6"/>
        <v>7.4136413795030109E-2</v>
      </c>
      <c r="H53" s="9">
        <v>8.3299999999999999E-2</v>
      </c>
      <c r="I53" s="9">
        <f t="shared" si="4"/>
        <v>-9.1635862049698896E-3</v>
      </c>
      <c r="J53" s="10"/>
      <c r="K53" s="10"/>
    </row>
    <row r="54" spans="1:11" ht="19.5" customHeight="1" x14ac:dyDescent="0.15">
      <c r="A54" s="10">
        <v>48</v>
      </c>
      <c r="B54" s="11" t="s">
        <v>60</v>
      </c>
      <c r="C54" s="10">
        <v>33016.29</v>
      </c>
      <c r="D54" s="13"/>
      <c r="E54" s="13">
        <f t="shared" si="5"/>
        <v>33016.29</v>
      </c>
      <c r="F54" s="16">
        <v>2137.7199999999998</v>
      </c>
      <c r="G54" s="14">
        <f t="shared" si="6"/>
        <v>6.4747432252382067E-2</v>
      </c>
      <c r="H54" s="9">
        <v>8.3299999999999999E-2</v>
      </c>
      <c r="I54" s="9">
        <f t="shared" si="4"/>
        <v>-1.8552567747617932E-2</v>
      </c>
      <c r="J54" s="10"/>
      <c r="K54" s="10"/>
    </row>
    <row r="55" spans="1:11" ht="19.5" customHeight="1" x14ac:dyDescent="0.15">
      <c r="A55" s="10">
        <v>49</v>
      </c>
      <c r="B55" s="11" t="s">
        <v>124</v>
      </c>
      <c r="C55" s="10">
        <v>6253.05</v>
      </c>
      <c r="D55" s="12"/>
      <c r="E55" s="13">
        <f t="shared" si="5"/>
        <v>6253.05</v>
      </c>
      <c r="F55" s="16">
        <v>401.44</v>
      </c>
      <c r="G55" s="14">
        <f t="shared" si="6"/>
        <v>6.4199070853423523E-2</v>
      </c>
      <c r="H55" s="9">
        <v>8.3299999999999999E-2</v>
      </c>
      <c r="I55" s="9">
        <f t="shared" si="4"/>
        <v>-1.9100929146576476E-2</v>
      </c>
      <c r="J55" s="10"/>
      <c r="K55" s="10"/>
    </row>
    <row r="56" spans="1:11" ht="19.5" customHeight="1" x14ac:dyDescent="0.15">
      <c r="A56" s="10">
        <v>50</v>
      </c>
      <c r="B56" s="11" t="s">
        <v>22</v>
      </c>
      <c r="C56" s="10">
        <v>59925.98</v>
      </c>
      <c r="D56" s="13">
        <v>80</v>
      </c>
      <c r="E56" s="13">
        <f t="shared" si="5"/>
        <v>60005.98</v>
      </c>
      <c r="F56" s="16">
        <v>3845.39</v>
      </c>
      <c r="G56" s="14">
        <f t="shared" si="6"/>
        <v>6.4083446349847126E-2</v>
      </c>
      <c r="H56" s="9">
        <v>8.3299999999999999E-2</v>
      </c>
      <c r="I56" s="9">
        <f t="shared" si="4"/>
        <v>-1.9216553650152873E-2</v>
      </c>
      <c r="J56" s="10"/>
      <c r="K56" s="10"/>
    </row>
    <row r="57" spans="1:11" ht="19.5" customHeight="1" x14ac:dyDescent="0.15">
      <c r="A57" s="10">
        <v>51</v>
      </c>
      <c r="B57" s="11" t="s">
        <v>78</v>
      </c>
      <c r="C57" s="10">
        <v>1620.14</v>
      </c>
      <c r="D57" s="12"/>
      <c r="E57" s="13">
        <f t="shared" si="5"/>
        <v>1620.14</v>
      </c>
      <c r="F57" s="16">
        <v>97.92</v>
      </c>
      <c r="G57" s="14">
        <f t="shared" si="6"/>
        <v>6.04392213018628E-2</v>
      </c>
      <c r="H57" s="9">
        <v>8.3299999999999999E-2</v>
      </c>
      <c r="I57" s="9">
        <f t="shared" si="4"/>
        <v>-2.2860778698137199E-2</v>
      </c>
      <c r="J57" s="10"/>
      <c r="K57" s="10"/>
    </row>
    <row r="58" spans="1:11" ht="19.5" customHeight="1" x14ac:dyDescent="0.15">
      <c r="A58" s="10">
        <v>52</v>
      </c>
      <c r="B58" s="11" t="s">
        <v>90</v>
      </c>
      <c r="C58" s="10">
        <v>1231.21</v>
      </c>
      <c r="D58" s="12"/>
      <c r="E58" s="13">
        <f t="shared" si="5"/>
        <v>1231.21</v>
      </c>
      <c r="F58" s="16">
        <v>70.44</v>
      </c>
      <c r="G58" s="14">
        <f t="shared" si="6"/>
        <v>5.7212010948579035E-2</v>
      </c>
      <c r="H58" s="9">
        <v>8.3299999999999999E-2</v>
      </c>
      <c r="I58" s="9">
        <f t="shared" si="4"/>
        <v>-2.6087989051420964E-2</v>
      </c>
      <c r="J58" s="10"/>
      <c r="K58" s="10"/>
    </row>
    <row r="59" spans="1:11" ht="19.5" customHeight="1" x14ac:dyDescent="0.15">
      <c r="A59" s="10">
        <v>53</v>
      </c>
      <c r="B59" s="11" t="s">
        <v>48</v>
      </c>
      <c r="C59" s="10">
        <v>388.14</v>
      </c>
      <c r="D59" s="12"/>
      <c r="E59" s="13">
        <f t="shared" si="5"/>
        <v>388.14</v>
      </c>
      <c r="F59" s="10">
        <v>20.399999999999999</v>
      </c>
      <c r="G59" s="14">
        <f t="shared" si="6"/>
        <v>5.2558355232648013E-2</v>
      </c>
      <c r="H59" s="9">
        <v>8.3299999999999999E-2</v>
      </c>
      <c r="I59" s="9">
        <f t="shared" si="4"/>
        <v>-3.0741644767351986E-2</v>
      </c>
      <c r="J59" s="10"/>
      <c r="K59" s="10"/>
    </row>
    <row r="60" spans="1:11" ht="19.5" customHeight="1" x14ac:dyDescent="0.15">
      <c r="A60" s="10">
        <v>54</v>
      </c>
      <c r="B60" s="11" t="s">
        <v>44</v>
      </c>
      <c r="C60" s="10">
        <v>163.63</v>
      </c>
      <c r="D60" s="12"/>
      <c r="E60" s="13">
        <f t="shared" si="5"/>
        <v>163.63</v>
      </c>
      <c r="F60" s="10">
        <v>8.4499999999999993</v>
      </c>
      <c r="G60" s="14">
        <f t="shared" si="6"/>
        <v>5.164089714600012E-2</v>
      </c>
      <c r="H60" s="9">
        <v>8.3299999999999999E-2</v>
      </c>
      <c r="I60" s="9">
        <f t="shared" si="4"/>
        <v>-3.1659102853999879E-2</v>
      </c>
      <c r="J60" s="10"/>
      <c r="K60" s="10"/>
    </row>
    <row r="61" spans="1:11" ht="19.5" customHeight="1" x14ac:dyDescent="0.15">
      <c r="A61" s="10">
        <v>55</v>
      </c>
      <c r="B61" s="11" t="s">
        <v>92</v>
      </c>
      <c r="C61" s="10">
        <v>1188.82</v>
      </c>
      <c r="D61" s="12"/>
      <c r="E61" s="13">
        <f t="shared" si="5"/>
        <v>1188.82</v>
      </c>
      <c r="F61" s="16">
        <v>57.85</v>
      </c>
      <c r="G61" s="14">
        <f t="shared" si="6"/>
        <v>4.8661698154472507E-2</v>
      </c>
      <c r="H61" s="9">
        <v>8.3299999999999999E-2</v>
      </c>
      <c r="I61" s="9">
        <f t="shared" si="4"/>
        <v>-3.4638301845527492E-2</v>
      </c>
      <c r="J61" s="10"/>
      <c r="K61" s="10"/>
    </row>
    <row r="62" spans="1:11" ht="19.5" customHeight="1" x14ac:dyDescent="0.15">
      <c r="A62" s="10">
        <v>56</v>
      </c>
      <c r="B62" s="11" t="s">
        <v>104</v>
      </c>
      <c r="C62" s="10">
        <v>4104.99</v>
      </c>
      <c r="D62" s="13"/>
      <c r="E62" s="13">
        <f t="shared" si="5"/>
        <v>4104.99</v>
      </c>
      <c r="F62" s="16">
        <v>199.69</v>
      </c>
      <c r="G62" s="14">
        <f t="shared" si="6"/>
        <v>4.8645672705658234E-2</v>
      </c>
      <c r="H62" s="9">
        <v>8.3299999999999999E-2</v>
      </c>
      <c r="I62" s="9">
        <f t="shared" si="4"/>
        <v>-3.4654327294341765E-2</v>
      </c>
      <c r="J62" s="10"/>
      <c r="K62" s="10"/>
    </row>
    <row r="63" spans="1:11" ht="19.5" customHeight="1" x14ac:dyDescent="0.15">
      <c r="A63" s="10">
        <v>57</v>
      </c>
      <c r="B63" s="11" t="s">
        <v>28</v>
      </c>
      <c r="C63" s="10">
        <v>1287.6400000000001</v>
      </c>
      <c r="D63" s="12"/>
      <c r="E63" s="13">
        <f t="shared" si="5"/>
        <v>1287.6400000000001</v>
      </c>
      <c r="F63" s="16">
        <v>60.59</v>
      </c>
      <c r="G63" s="14">
        <f t="shared" si="6"/>
        <v>4.7055077506135252E-2</v>
      </c>
      <c r="H63" s="9">
        <v>8.3299999999999999E-2</v>
      </c>
      <c r="I63" s="9">
        <f t="shared" si="4"/>
        <v>-3.6244922493864747E-2</v>
      </c>
      <c r="J63" s="10"/>
      <c r="K63" s="10"/>
    </row>
    <row r="64" spans="1:11" ht="19.5" customHeight="1" x14ac:dyDescent="0.15">
      <c r="A64" s="10">
        <v>58</v>
      </c>
      <c r="B64" s="11" t="s">
        <v>88</v>
      </c>
      <c r="C64" s="10">
        <v>3190.67</v>
      </c>
      <c r="D64" s="12"/>
      <c r="E64" s="13">
        <f t="shared" si="5"/>
        <v>3190.67</v>
      </c>
      <c r="F64" s="16">
        <v>144.03</v>
      </c>
      <c r="G64" s="14">
        <f t="shared" si="6"/>
        <v>4.5140989196626416E-2</v>
      </c>
      <c r="H64" s="9">
        <v>8.3299999999999999E-2</v>
      </c>
      <c r="I64" s="9">
        <f t="shared" si="4"/>
        <v>-3.8159010803373583E-2</v>
      </c>
      <c r="J64" s="10"/>
      <c r="K64" s="10"/>
    </row>
    <row r="65" spans="1:11" ht="19.5" customHeight="1" x14ac:dyDescent="0.15">
      <c r="A65" s="10">
        <v>59</v>
      </c>
      <c r="B65" s="11" t="s">
        <v>77</v>
      </c>
      <c r="C65" s="10">
        <v>788.57</v>
      </c>
      <c r="D65" s="12"/>
      <c r="E65" s="13">
        <f t="shared" si="5"/>
        <v>788.57</v>
      </c>
      <c r="F65" s="16">
        <v>35.020000000000003</v>
      </c>
      <c r="G65" s="14">
        <f t="shared" si="6"/>
        <v>4.440950074184917E-2</v>
      </c>
      <c r="H65" s="9">
        <v>8.3299999999999999E-2</v>
      </c>
      <c r="I65" s="9">
        <f t="shared" si="4"/>
        <v>-3.8890499258150829E-2</v>
      </c>
      <c r="J65" s="10"/>
      <c r="K65" s="10"/>
    </row>
    <row r="66" spans="1:11" ht="19.5" customHeight="1" x14ac:dyDescent="0.15">
      <c r="A66" s="10">
        <v>60</v>
      </c>
      <c r="B66" s="11" t="s">
        <v>81</v>
      </c>
      <c r="C66" s="10">
        <v>698.76</v>
      </c>
      <c r="D66" s="12"/>
      <c r="E66" s="13">
        <f t="shared" si="5"/>
        <v>698.76</v>
      </c>
      <c r="F66" s="10">
        <v>29.02</v>
      </c>
      <c r="G66" s="14">
        <f t="shared" si="6"/>
        <v>4.1530711546167498E-2</v>
      </c>
      <c r="H66" s="9">
        <v>8.3299999999999999E-2</v>
      </c>
      <c r="I66" s="9">
        <f t="shared" si="4"/>
        <v>-4.1769288453832501E-2</v>
      </c>
      <c r="J66" s="10"/>
      <c r="K66" s="10"/>
    </row>
    <row r="67" spans="1:11" ht="19.5" customHeight="1" x14ac:dyDescent="0.15">
      <c r="A67" s="10">
        <v>61</v>
      </c>
      <c r="B67" s="17" t="s">
        <v>135</v>
      </c>
      <c r="C67" s="10">
        <v>1134.04</v>
      </c>
      <c r="D67" s="10"/>
      <c r="E67" s="10">
        <f t="shared" si="5"/>
        <v>1134.04</v>
      </c>
      <c r="F67" s="10">
        <v>40.54</v>
      </c>
      <c r="G67" s="14">
        <f t="shared" si="6"/>
        <v>3.5748298119995768E-2</v>
      </c>
      <c r="H67" s="9">
        <v>8.3299999999999999E-2</v>
      </c>
      <c r="I67" s="10"/>
      <c r="J67" s="10"/>
      <c r="K67" s="10"/>
    </row>
    <row r="68" spans="1:11" ht="19.5" customHeight="1" x14ac:dyDescent="0.15">
      <c r="A68" s="10">
        <v>62</v>
      </c>
      <c r="B68" s="11" t="s">
        <v>75</v>
      </c>
      <c r="C68" s="10">
        <v>2907.71</v>
      </c>
      <c r="D68" s="12"/>
      <c r="E68" s="13">
        <f t="shared" si="5"/>
        <v>2907.71</v>
      </c>
      <c r="F68" s="16">
        <v>101.11</v>
      </c>
      <c r="G68" s="14">
        <f t="shared" si="6"/>
        <v>3.4773068841115515E-2</v>
      </c>
      <c r="H68" s="9">
        <v>8.3299999999999999E-2</v>
      </c>
      <c r="I68" s="9">
        <f t="shared" ref="I68:I87" si="7">G68-H68</f>
        <v>-4.8526931158884484E-2</v>
      </c>
      <c r="J68" s="10"/>
      <c r="K68" s="10"/>
    </row>
    <row r="69" spans="1:11" ht="19.5" customHeight="1" x14ac:dyDescent="0.15">
      <c r="A69" s="10">
        <v>63</v>
      </c>
      <c r="B69" s="11" t="s">
        <v>66</v>
      </c>
      <c r="C69" s="10">
        <v>223.86</v>
      </c>
      <c r="D69" s="12"/>
      <c r="E69" s="13">
        <f t="shared" si="5"/>
        <v>223.86</v>
      </c>
      <c r="F69" s="10">
        <v>7.11</v>
      </c>
      <c r="G69" s="14">
        <f t="shared" si="6"/>
        <v>3.1760922004824443E-2</v>
      </c>
      <c r="H69" s="9">
        <v>8.3299999999999999E-2</v>
      </c>
      <c r="I69" s="9">
        <f t="shared" si="7"/>
        <v>-5.1539077995175556E-2</v>
      </c>
      <c r="J69" s="10"/>
      <c r="K69" s="10"/>
    </row>
    <row r="70" spans="1:11" ht="19.5" customHeight="1" x14ac:dyDescent="0.15">
      <c r="A70" s="10">
        <v>64</v>
      </c>
      <c r="B70" s="11" t="s">
        <v>85</v>
      </c>
      <c r="C70" s="10">
        <v>464.78</v>
      </c>
      <c r="D70" s="12"/>
      <c r="E70" s="13">
        <f t="shared" ref="E70:E101" si="8">C70+D70</f>
        <v>464.78</v>
      </c>
      <c r="F70" s="10">
        <v>13.73</v>
      </c>
      <c r="G70" s="14">
        <f t="shared" ref="G70:G101" si="9">F70/E70</f>
        <v>2.9540858040363185E-2</v>
      </c>
      <c r="H70" s="9">
        <v>8.3299999999999999E-2</v>
      </c>
      <c r="I70" s="9">
        <f t="shared" si="7"/>
        <v>-5.3759141959636811E-2</v>
      </c>
      <c r="J70" s="10"/>
      <c r="K70" s="10"/>
    </row>
    <row r="71" spans="1:11" ht="19.5" customHeight="1" x14ac:dyDescent="0.15">
      <c r="A71" s="10">
        <v>65</v>
      </c>
      <c r="B71" s="11" t="s">
        <v>94</v>
      </c>
      <c r="C71" s="10">
        <v>13072.22</v>
      </c>
      <c r="D71" s="12"/>
      <c r="E71" s="13">
        <f t="shared" si="8"/>
        <v>13072.22</v>
      </c>
      <c r="F71" s="16">
        <v>363.08</v>
      </c>
      <c r="G71" s="14">
        <f t="shared" si="9"/>
        <v>2.7774930348479446E-2</v>
      </c>
      <c r="H71" s="9">
        <v>8.3299999999999999E-2</v>
      </c>
      <c r="I71" s="9">
        <f t="shared" si="7"/>
        <v>-5.5525069651520556E-2</v>
      </c>
      <c r="J71" s="10"/>
      <c r="K71" s="10"/>
    </row>
    <row r="72" spans="1:11" ht="19.5" customHeight="1" x14ac:dyDescent="0.15">
      <c r="A72" s="10">
        <v>66</v>
      </c>
      <c r="B72" s="11" t="s">
        <v>71</v>
      </c>
      <c r="C72" s="10">
        <v>171.51</v>
      </c>
      <c r="D72" s="12"/>
      <c r="E72" s="13">
        <f t="shared" si="8"/>
        <v>171.51</v>
      </c>
      <c r="F72" s="10">
        <v>4.62</v>
      </c>
      <c r="G72" s="14">
        <f t="shared" si="9"/>
        <v>2.693720482770684E-2</v>
      </c>
      <c r="H72" s="9">
        <v>8.3299999999999999E-2</v>
      </c>
      <c r="I72" s="9">
        <f t="shared" si="7"/>
        <v>-5.6362795172293159E-2</v>
      </c>
      <c r="J72" s="10"/>
      <c r="K72" s="10"/>
    </row>
    <row r="73" spans="1:11" ht="19.5" customHeight="1" x14ac:dyDescent="0.15">
      <c r="A73" s="10">
        <v>67</v>
      </c>
      <c r="B73" s="11" t="s">
        <v>68</v>
      </c>
      <c r="C73" s="10">
        <v>39.229999999999997</v>
      </c>
      <c r="D73" s="12"/>
      <c r="E73" s="13">
        <f t="shared" si="8"/>
        <v>39.229999999999997</v>
      </c>
      <c r="F73" s="10">
        <v>0.94</v>
      </c>
      <c r="G73" s="14">
        <f t="shared" si="9"/>
        <v>2.3961254142238084E-2</v>
      </c>
      <c r="H73" s="9">
        <v>8.3299999999999999E-2</v>
      </c>
      <c r="I73" s="9">
        <f t="shared" si="7"/>
        <v>-5.9338745857761915E-2</v>
      </c>
      <c r="J73" s="10"/>
      <c r="K73" s="10"/>
    </row>
    <row r="74" spans="1:11" ht="19.5" customHeight="1" x14ac:dyDescent="0.15">
      <c r="A74" s="10">
        <v>68</v>
      </c>
      <c r="B74" s="11" t="s">
        <v>53</v>
      </c>
      <c r="C74" s="10">
        <v>417.48</v>
      </c>
      <c r="D74" s="12"/>
      <c r="E74" s="13">
        <f t="shared" si="8"/>
        <v>417.48</v>
      </c>
      <c r="F74" s="16">
        <v>9.1300000000000008</v>
      </c>
      <c r="G74" s="14">
        <f t="shared" si="9"/>
        <v>2.1869311104723579E-2</v>
      </c>
      <c r="H74" s="9">
        <v>8.3299999999999999E-2</v>
      </c>
      <c r="I74" s="9">
        <f t="shared" si="7"/>
        <v>-6.143068889527642E-2</v>
      </c>
      <c r="J74" s="10"/>
      <c r="K74" s="10"/>
    </row>
    <row r="75" spans="1:11" ht="19.5" customHeight="1" x14ac:dyDescent="0.15">
      <c r="A75" s="10">
        <v>69</v>
      </c>
      <c r="B75" s="11" t="s">
        <v>87</v>
      </c>
      <c r="C75" s="10">
        <v>929.12</v>
      </c>
      <c r="D75" s="12"/>
      <c r="E75" s="13">
        <f t="shared" si="8"/>
        <v>929.12</v>
      </c>
      <c r="F75" s="16">
        <v>20.23</v>
      </c>
      <c r="G75" s="14">
        <f t="shared" si="9"/>
        <v>2.1773290855863613E-2</v>
      </c>
      <c r="H75" s="9">
        <v>8.3299999999999999E-2</v>
      </c>
      <c r="I75" s="9">
        <f t="shared" si="7"/>
        <v>-6.1526709144136382E-2</v>
      </c>
      <c r="J75" s="10"/>
      <c r="K75" s="10"/>
    </row>
    <row r="76" spans="1:11" ht="19.5" customHeight="1" x14ac:dyDescent="0.15">
      <c r="A76" s="10">
        <v>70</v>
      </c>
      <c r="B76" s="11" t="s">
        <v>80</v>
      </c>
      <c r="C76" s="10">
        <v>2523.9</v>
      </c>
      <c r="D76" s="13"/>
      <c r="E76" s="13">
        <f t="shared" si="8"/>
        <v>2523.9</v>
      </c>
      <c r="F76" s="16">
        <v>51.05</v>
      </c>
      <c r="G76" s="14">
        <f t="shared" si="9"/>
        <v>2.022663338484092E-2</v>
      </c>
      <c r="H76" s="9">
        <v>8.3299999999999999E-2</v>
      </c>
      <c r="I76" s="9">
        <f t="shared" si="7"/>
        <v>-6.3073366615159082E-2</v>
      </c>
      <c r="J76" s="10"/>
      <c r="K76" s="10"/>
    </row>
    <row r="77" spans="1:11" ht="19.5" customHeight="1" x14ac:dyDescent="0.15">
      <c r="A77" s="10">
        <v>71</v>
      </c>
      <c r="B77" s="11" t="s">
        <v>102</v>
      </c>
      <c r="C77" s="10">
        <v>1099.6199999999999</v>
      </c>
      <c r="D77" s="12"/>
      <c r="E77" s="13">
        <f t="shared" si="8"/>
        <v>1099.6199999999999</v>
      </c>
      <c r="F77" s="16">
        <v>21.81</v>
      </c>
      <c r="G77" s="14">
        <f t="shared" si="9"/>
        <v>1.9834124515741802E-2</v>
      </c>
      <c r="H77" s="9">
        <v>8.3299999999999999E-2</v>
      </c>
      <c r="I77" s="9">
        <f t="shared" si="7"/>
        <v>-6.3465875484258194E-2</v>
      </c>
      <c r="J77" s="10"/>
      <c r="K77" s="10"/>
    </row>
    <row r="78" spans="1:11" ht="19.5" customHeight="1" x14ac:dyDescent="0.15">
      <c r="A78" s="10">
        <v>72</v>
      </c>
      <c r="B78" s="11" t="s">
        <v>54</v>
      </c>
      <c r="C78" s="10">
        <v>603.27</v>
      </c>
      <c r="D78" s="12"/>
      <c r="E78" s="13">
        <f t="shared" si="8"/>
        <v>603.27</v>
      </c>
      <c r="F78" s="10">
        <v>11.17</v>
      </c>
      <c r="G78" s="14">
        <f t="shared" si="9"/>
        <v>1.8515755797569911E-2</v>
      </c>
      <c r="H78" s="9">
        <v>8.3299999999999999E-2</v>
      </c>
      <c r="I78" s="9">
        <f t="shared" si="7"/>
        <v>-6.4784244202430091E-2</v>
      </c>
      <c r="J78" s="10"/>
      <c r="K78" s="10"/>
    </row>
    <row r="79" spans="1:11" ht="19.5" customHeight="1" x14ac:dyDescent="0.15">
      <c r="A79" s="10">
        <v>73</v>
      </c>
      <c r="B79" s="11" t="s">
        <v>51</v>
      </c>
      <c r="C79" s="10">
        <v>3602.78</v>
      </c>
      <c r="D79" s="13"/>
      <c r="E79" s="13">
        <f t="shared" si="8"/>
        <v>3602.78</v>
      </c>
      <c r="F79" s="16">
        <v>61.74</v>
      </c>
      <c r="G79" s="14">
        <f t="shared" si="9"/>
        <v>1.713676660800826E-2</v>
      </c>
      <c r="H79" s="9">
        <v>8.3299999999999999E-2</v>
      </c>
      <c r="I79" s="9">
        <f t="shared" si="7"/>
        <v>-6.6163233391991733E-2</v>
      </c>
      <c r="J79" s="10"/>
      <c r="K79" s="10"/>
    </row>
    <row r="80" spans="1:11" ht="19.5" customHeight="1" x14ac:dyDescent="0.15">
      <c r="A80" s="10">
        <v>74</v>
      </c>
      <c r="B80" s="11" t="s">
        <v>16</v>
      </c>
      <c r="C80" s="10">
        <v>275.8</v>
      </c>
      <c r="D80" s="12"/>
      <c r="E80" s="13">
        <f t="shared" si="8"/>
        <v>275.8</v>
      </c>
      <c r="F80" s="10">
        <v>4.62</v>
      </c>
      <c r="G80" s="14">
        <f t="shared" si="9"/>
        <v>1.6751269035532996E-2</v>
      </c>
      <c r="H80" s="9">
        <v>8.3299999999999999E-2</v>
      </c>
      <c r="I80" s="9">
        <f t="shared" si="7"/>
        <v>-6.6548730964467007E-2</v>
      </c>
      <c r="J80" s="10"/>
      <c r="K80" s="15"/>
    </row>
    <row r="81" spans="1:11" ht="19.5" customHeight="1" x14ac:dyDescent="0.15">
      <c r="A81" s="10">
        <v>75</v>
      </c>
      <c r="B81" s="11" t="s">
        <v>59</v>
      </c>
      <c r="C81" s="10">
        <v>402.59</v>
      </c>
      <c r="D81" s="12"/>
      <c r="E81" s="13">
        <f t="shared" si="8"/>
        <v>402.59</v>
      </c>
      <c r="F81" s="16">
        <v>6.56</v>
      </c>
      <c r="G81" s="14">
        <f t="shared" si="9"/>
        <v>1.6294493156809659E-2</v>
      </c>
      <c r="H81" s="9">
        <v>8.3299999999999999E-2</v>
      </c>
      <c r="I81" s="9">
        <f t="shared" si="7"/>
        <v>-6.7005506843190343E-2</v>
      </c>
      <c r="J81" s="10"/>
      <c r="K81" s="10"/>
    </row>
    <row r="82" spans="1:11" ht="19.5" customHeight="1" x14ac:dyDescent="0.15">
      <c r="A82" s="10">
        <v>76</v>
      </c>
      <c r="B82" s="11" t="s">
        <v>123</v>
      </c>
      <c r="C82" s="10">
        <v>398.52</v>
      </c>
      <c r="D82" s="12"/>
      <c r="E82" s="13">
        <f t="shared" si="8"/>
        <v>398.52</v>
      </c>
      <c r="F82" s="16">
        <v>6.31</v>
      </c>
      <c r="G82" s="14">
        <f t="shared" si="9"/>
        <v>1.5833584261768542E-2</v>
      </c>
      <c r="H82" s="9">
        <v>8.3299999999999999E-2</v>
      </c>
      <c r="I82" s="9">
        <f t="shared" si="7"/>
        <v>-6.746641573823145E-2</v>
      </c>
      <c r="J82" s="10"/>
      <c r="K82" s="10"/>
    </row>
    <row r="83" spans="1:11" ht="19.5" customHeight="1" x14ac:dyDescent="0.15">
      <c r="A83" s="10">
        <v>77</v>
      </c>
      <c r="B83" s="11" t="s">
        <v>26</v>
      </c>
      <c r="C83" s="10">
        <v>4902.84</v>
      </c>
      <c r="D83" s="13"/>
      <c r="E83" s="13">
        <f t="shared" si="8"/>
        <v>4902.84</v>
      </c>
      <c r="F83" s="16">
        <v>76.78</v>
      </c>
      <c r="G83" s="14">
        <f t="shared" si="9"/>
        <v>1.5660311166589159E-2</v>
      </c>
      <c r="H83" s="9">
        <v>8.3299999999999999E-2</v>
      </c>
      <c r="I83" s="9">
        <f t="shared" si="7"/>
        <v>-6.7639688833410844E-2</v>
      </c>
      <c r="J83" s="10"/>
      <c r="K83" s="10"/>
    </row>
    <row r="84" spans="1:11" ht="19.5" customHeight="1" x14ac:dyDescent="0.15">
      <c r="A84" s="10">
        <v>78</v>
      </c>
      <c r="B84" s="11" t="s">
        <v>86</v>
      </c>
      <c r="C84" s="10">
        <v>3561.38</v>
      </c>
      <c r="D84" s="12"/>
      <c r="E84" s="13">
        <f t="shared" si="8"/>
        <v>3561.38</v>
      </c>
      <c r="F84" s="16">
        <v>54.46</v>
      </c>
      <c r="G84" s="14">
        <f t="shared" si="9"/>
        <v>1.5291825079042393E-2</v>
      </c>
      <c r="H84" s="9">
        <v>8.3299999999999999E-2</v>
      </c>
      <c r="I84" s="9">
        <f t="shared" si="7"/>
        <v>-6.8008174920957606E-2</v>
      </c>
      <c r="J84" s="10"/>
      <c r="K84" s="10"/>
    </row>
    <row r="85" spans="1:11" ht="19.5" customHeight="1" x14ac:dyDescent="0.15">
      <c r="A85" s="10">
        <v>79</v>
      </c>
      <c r="B85" s="11" t="s">
        <v>107</v>
      </c>
      <c r="C85" s="10">
        <v>54767.56</v>
      </c>
      <c r="D85" s="16"/>
      <c r="E85" s="13">
        <f t="shared" si="8"/>
        <v>54767.56</v>
      </c>
      <c r="F85" s="16">
        <v>771.11</v>
      </c>
      <c r="G85" s="14">
        <f t="shared" si="9"/>
        <v>1.4079685127473271E-2</v>
      </c>
      <c r="H85" s="9">
        <v>8.3299999999999999E-2</v>
      </c>
      <c r="I85" s="9">
        <f t="shared" si="7"/>
        <v>-6.9220314872526723E-2</v>
      </c>
      <c r="J85" s="10"/>
      <c r="K85" s="10"/>
    </row>
    <row r="86" spans="1:11" ht="19.5" customHeight="1" x14ac:dyDescent="0.15">
      <c r="A86" s="10">
        <v>80</v>
      </c>
      <c r="B86" s="11" t="s">
        <v>91</v>
      </c>
      <c r="C86" s="10">
        <v>510.21</v>
      </c>
      <c r="D86" s="12"/>
      <c r="E86" s="13">
        <f t="shared" si="8"/>
        <v>510.21</v>
      </c>
      <c r="F86" s="10">
        <v>6.9</v>
      </c>
      <c r="G86" s="14">
        <f t="shared" si="9"/>
        <v>1.352384312341977E-2</v>
      </c>
      <c r="H86" s="9">
        <v>8.3299999999999999E-2</v>
      </c>
      <c r="I86" s="9">
        <f t="shared" si="7"/>
        <v>-6.9776156876580231E-2</v>
      </c>
      <c r="J86" s="10"/>
      <c r="K86" s="10"/>
    </row>
    <row r="87" spans="1:11" ht="19.5" customHeight="1" x14ac:dyDescent="0.15">
      <c r="A87" s="10">
        <v>81</v>
      </c>
      <c r="B87" s="11" t="s">
        <v>58</v>
      </c>
      <c r="C87" s="10">
        <v>2745.15</v>
      </c>
      <c r="D87" s="12"/>
      <c r="E87" s="13">
        <f t="shared" si="8"/>
        <v>2745.15</v>
      </c>
      <c r="F87" s="16">
        <v>37.08</v>
      </c>
      <c r="G87" s="14">
        <f t="shared" si="9"/>
        <v>1.3507458608819189E-2</v>
      </c>
      <c r="H87" s="9">
        <v>8.3299999999999999E-2</v>
      </c>
      <c r="I87" s="9">
        <f t="shared" si="7"/>
        <v>-6.979254139118081E-2</v>
      </c>
      <c r="J87" s="10"/>
      <c r="K87" s="10"/>
    </row>
    <row r="88" spans="1:11" ht="19.5" customHeight="1" x14ac:dyDescent="0.15">
      <c r="A88" s="10">
        <v>82</v>
      </c>
      <c r="B88" s="17" t="s">
        <v>140</v>
      </c>
      <c r="C88" s="10">
        <v>2685.86</v>
      </c>
      <c r="D88" s="10"/>
      <c r="E88" s="10">
        <f t="shared" si="8"/>
        <v>2685.86</v>
      </c>
      <c r="F88" s="10">
        <v>34.4</v>
      </c>
      <c r="G88" s="14">
        <f t="shared" si="9"/>
        <v>1.2807815746166962E-2</v>
      </c>
      <c r="H88" s="9">
        <v>8.3299999999999999E-2</v>
      </c>
      <c r="I88" s="10"/>
      <c r="J88" s="10"/>
      <c r="K88" s="10"/>
    </row>
    <row r="89" spans="1:11" ht="19.5" customHeight="1" x14ac:dyDescent="0.15">
      <c r="A89" s="10">
        <v>83</v>
      </c>
      <c r="B89" s="11" t="s">
        <v>18</v>
      </c>
      <c r="C89" s="10">
        <v>398.53</v>
      </c>
      <c r="D89" s="12"/>
      <c r="E89" s="13">
        <f t="shared" si="8"/>
        <v>398.53</v>
      </c>
      <c r="F89" s="10">
        <v>4.72</v>
      </c>
      <c r="G89" s="14">
        <f t="shared" si="9"/>
        <v>1.184352495420671E-2</v>
      </c>
      <c r="H89" s="9">
        <v>8.3299999999999999E-2</v>
      </c>
      <c r="I89" s="9">
        <f>G89-H89</f>
        <v>-7.1456475045793291E-2</v>
      </c>
      <c r="J89" s="10"/>
      <c r="K89" s="15"/>
    </row>
    <row r="90" spans="1:11" ht="19.5" customHeight="1" x14ac:dyDescent="0.15">
      <c r="A90" s="10">
        <v>84</v>
      </c>
      <c r="B90" s="11" t="s">
        <v>70</v>
      </c>
      <c r="C90" s="10">
        <v>1501.54</v>
      </c>
      <c r="D90" s="12"/>
      <c r="E90" s="13">
        <f t="shared" si="8"/>
        <v>1501.54</v>
      </c>
      <c r="F90" s="16">
        <v>17.16</v>
      </c>
      <c r="G90" s="14">
        <f t="shared" si="9"/>
        <v>1.1428266979234653E-2</v>
      </c>
      <c r="H90" s="9">
        <v>8.3299999999999999E-2</v>
      </c>
      <c r="I90" s="9">
        <f>G90-H90</f>
        <v>-7.1871733020765341E-2</v>
      </c>
      <c r="J90" s="10"/>
      <c r="K90" s="10"/>
    </row>
    <row r="91" spans="1:11" ht="19.5" customHeight="1" x14ac:dyDescent="0.15">
      <c r="A91" s="10">
        <v>85</v>
      </c>
      <c r="B91" s="11" t="s">
        <v>97</v>
      </c>
      <c r="C91" s="10">
        <v>3994.63</v>
      </c>
      <c r="D91" s="13"/>
      <c r="E91" s="13">
        <f t="shared" si="8"/>
        <v>3994.63</v>
      </c>
      <c r="F91" s="16">
        <v>43.1</v>
      </c>
      <c r="G91" s="14">
        <f t="shared" si="9"/>
        <v>1.0789484883456039E-2</v>
      </c>
      <c r="H91" s="9">
        <v>8.3299999999999999E-2</v>
      </c>
      <c r="I91" s="9">
        <f>G91-H91</f>
        <v>-7.2510515116543967E-2</v>
      </c>
      <c r="J91" s="10"/>
      <c r="K91" s="10"/>
    </row>
    <row r="92" spans="1:11" ht="19.5" customHeight="1" x14ac:dyDescent="0.15">
      <c r="A92" s="10">
        <v>86</v>
      </c>
      <c r="B92" s="11" t="s">
        <v>100</v>
      </c>
      <c r="C92" s="10">
        <v>293.87</v>
      </c>
      <c r="D92" s="12"/>
      <c r="E92" s="13">
        <f t="shared" si="8"/>
        <v>293.87</v>
      </c>
      <c r="F92" s="10">
        <v>3.02</v>
      </c>
      <c r="G92" s="14">
        <f t="shared" si="9"/>
        <v>1.0276652941776977E-2</v>
      </c>
      <c r="H92" s="9">
        <v>8.3299999999999999E-2</v>
      </c>
      <c r="I92" s="9">
        <f>G92-H92</f>
        <v>-7.3023347058223026E-2</v>
      </c>
      <c r="J92" s="10"/>
      <c r="K92" s="10"/>
    </row>
    <row r="93" spans="1:11" ht="19.5" customHeight="1" x14ac:dyDescent="0.15">
      <c r="A93" s="10">
        <v>87</v>
      </c>
      <c r="B93" s="11" t="s">
        <v>15</v>
      </c>
      <c r="C93" s="10">
        <v>4235.22</v>
      </c>
      <c r="D93" s="13"/>
      <c r="E93" s="13">
        <f t="shared" si="8"/>
        <v>4235.22</v>
      </c>
      <c r="F93" s="16">
        <v>43.19</v>
      </c>
      <c r="G93" s="14">
        <f t="shared" si="9"/>
        <v>1.0197817350692525E-2</v>
      </c>
      <c r="H93" s="9">
        <v>8.3299999999999999E-2</v>
      </c>
      <c r="I93" s="9">
        <f>G93-H93</f>
        <v>-7.3102182649307471E-2</v>
      </c>
      <c r="J93" s="10"/>
      <c r="K93" s="15"/>
    </row>
    <row r="94" spans="1:11" ht="19.5" customHeight="1" x14ac:dyDescent="0.15">
      <c r="A94" s="10">
        <v>88</v>
      </c>
      <c r="B94" s="17" t="s">
        <v>143</v>
      </c>
      <c r="C94" s="10">
        <v>548.51</v>
      </c>
      <c r="D94" s="10"/>
      <c r="E94" s="10">
        <f t="shared" si="8"/>
        <v>548.51</v>
      </c>
      <c r="F94" s="10">
        <v>5.1100000000000003</v>
      </c>
      <c r="G94" s="14">
        <f t="shared" si="9"/>
        <v>9.3161473810869453E-3</v>
      </c>
      <c r="H94" s="9">
        <v>8.3299999999999999E-2</v>
      </c>
      <c r="I94" s="10"/>
      <c r="J94" s="10"/>
      <c r="K94" s="10"/>
    </row>
    <row r="95" spans="1:11" ht="19.5" customHeight="1" x14ac:dyDescent="0.15">
      <c r="A95" s="10">
        <v>89</v>
      </c>
      <c r="B95" s="11" t="s">
        <v>96</v>
      </c>
      <c r="C95" s="10">
        <v>1732.62</v>
      </c>
      <c r="D95" s="12"/>
      <c r="E95" s="13">
        <f t="shared" si="8"/>
        <v>1732.62</v>
      </c>
      <c r="F95" s="16">
        <v>16.010000000000002</v>
      </c>
      <c r="G95" s="14">
        <f t="shared" si="9"/>
        <v>9.2403412173471412E-3</v>
      </c>
      <c r="H95" s="9">
        <v>8.3299999999999999E-2</v>
      </c>
      <c r="I95" s="9">
        <f>G95-H95</f>
        <v>-7.405965878265286E-2</v>
      </c>
      <c r="J95" s="10"/>
      <c r="K95" s="10"/>
    </row>
    <row r="96" spans="1:11" ht="19.5" customHeight="1" x14ac:dyDescent="0.15">
      <c r="A96" s="10">
        <v>90</v>
      </c>
      <c r="B96" s="17" t="s">
        <v>144</v>
      </c>
      <c r="C96" s="10">
        <v>15338.96</v>
      </c>
      <c r="D96" s="10"/>
      <c r="E96" s="10">
        <f t="shared" si="8"/>
        <v>15338.96</v>
      </c>
      <c r="F96" s="10">
        <v>127.34</v>
      </c>
      <c r="G96" s="14">
        <f t="shared" si="9"/>
        <v>8.3017362324434001E-3</v>
      </c>
      <c r="H96" s="9">
        <v>8.3299999999999999E-2</v>
      </c>
      <c r="I96" s="10"/>
      <c r="J96" s="10"/>
      <c r="K96" s="10"/>
    </row>
    <row r="97" spans="1:11" ht="19.5" customHeight="1" x14ac:dyDescent="0.15">
      <c r="A97" s="10">
        <v>91</v>
      </c>
      <c r="B97" s="11" t="s">
        <v>76</v>
      </c>
      <c r="C97" s="10">
        <v>13643.72</v>
      </c>
      <c r="D97" s="12"/>
      <c r="E97" s="13">
        <f t="shared" si="8"/>
        <v>13643.72</v>
      </c>
      <c r="F97" s="16">
        <v>108.71</v>
      </c>
      <c r="G97" s="14">
        <f t="shared" si="9"/>
        <v>7.9677683212496294E-3</v>
      </c>
      <c r="H97" s="9">
        <v>8.3299999999999999E-2</v>
      </c>
      <c r="I97" s="9">
        <f>G97-H97</f>
        <v>-7.5332231678750375E-2</v>
      </c>
      <c r="J97" s="10"/>
      <c r="K97" s="10"/>
    </row>
    <row r="98" spans="1:11" ht="19.5" customHeight="1" x14ac:dyDescent="0.15">
      <c r="A98" s="10">
        <v>92</v>
      </c>
      <c r="B98" s="11" t="s">
        <v>93</v>
      </c>
      <c r="C98" s="10">
        <v>416.5</v>
      </c>
      <c r="D98" s="12"/>
      <c r="E98" s="13">
        <f t="shared" si="8"/>
        <v>416.5</v>
      </c>
      <c r="F98" s="10">
        <v>2.86</v>
      </c>
      <c r="G98" s="14">
        <f t="shared" si="9"/>
        <v>6.8667466986794719E-3</v>
      </c>
      <c r="H98" s="9">
        <v>8.3299999999999999E-2</v>
      </c>
      <c r="I98" s="9">
        <f>G98-H98</f>
        <v>-7.6433253301320531E-2</v>
      </c>
      <c r="J98" s="10"/>
      <c r="K98" s="10"/>
    </row>
    <row r="99" spans="1:11" ht="19.5" customHeight="1" x14ac:dyDescent="0.15">
      <c r="A99" s="10">
        <v>93</v>
      </c>
      <c r="B99" s="11" t="s">
        <v>95</v>
      </c>
      <c r="C99" s="10">
        <v>9559.23</v>
      </c>
      <c r="D99" s="12"/>
      <c r="E99" s="13">
        <f t="shared" si="8"/>
        <v>9559.23</v>
      </c>
      <c r="F99" s="16">
        <v>57.17</v>
      </c>
      <c r="G99" s="14">
        <f t="shared" si="9"/>
        <v>5.9806072246404787E-3</v>
      </c>
      <c r="H99" s="9">
        <v>8.3299999999999999E-2</v>
      </c>
      <c r="I99" s="9">
        <f>G99-H99</f>
        <v>-7.7319392775359513E-2</v>
      </c>
      <c r="J99" s="10"/>
      <c r="K99" s="10"/>
    </row>
    <row r="100" spans="1:11" ht="19.5" customHeight="1" x14ac:dyDescent="0.15">
      <c r="A100" s="10">
        <v>94</v>
      </c>
      <c r="B100" s="17" t="s">
        <v>130</v>
      </c>
      <c r="C100" s="10">
        <v>530.38</v>
      </c>
      <c r="D100" s="10"/>
      <c r="E100" s="10">
        <f t="shared" si="8"/>
        <v>530.38</v>
      </c>
      <c r="F100" s="10">
        <v>2.92</v>
      </c>
      <c r="G100" s="14">
        <f t="shared" si="9"/>
        <v>5.5054866322259508E-3</v>
      </c>
      <c r="H100" s="9">
        <v>8.3299999999999999E-2</v>
      </c>
      <c r="I100" s="10"/>
      <c r="J100" s="10"/>
      <c r="K100" s="10"/>
    </row>
    <row r="101" spans="1:11" ht="19.5" customHeight="1" x14ac:dyDescent="0.15">
      <c r="A101" s="10">
        <v>95</v>
      </c>
      <c r="B101" s="11" t="s">
        <v>122</v>
      </c>
      <c r="C101" s="10">
        <v>28.47</v>
      </c>
      <c r="D101" s="12"/>
      <c r="E101" s="13">
        <f t="shared" si="8"/>
        <v>28.47</v>
      </c>
      <c r="F101" s="10">
        <v>0.15</v>
      </c>
      <c r="G101" s="14">
        <f t="shared" si="9"/>
        <v>5.268703898840885E-3</v>
      </c>
      <c r="H101" s="9">
        <v>8.3299999999999999E-2</v>
      </c>
      <c r="I101" s="9">
        <f>G101-H101</f>
        <v>-7.8031296101159109E-2</v>
      </c>
      <c r="J101" s="10"/>
      <c r="K101" s="10"/>
    </row>
    <row r="102" spans="1:11" ht="19.5" customHeight="1" x14ac:dyDescent="0.15">
      <c r="A102" s="10">
        <v>96</v>
      </c>
      <c r="B102" s="11" t="s">
        <v>108</v>
      </c>
      <c r="C102" s="10">
        <v>23477.58</v>
      </c>
      <c r="D102" s="12"/>
      <c r="E102" s="13">
        <f t="shared" ref="E102:E133" si="10">C102+D102</f>
        <v>23477.58</v>
      </c>
      <c r="F102" s="16">
        <v>109.44</v>
      </c>
      <c r="G102" s="14">
        <f t="shared" ref="G102:G133" si="11">F102/E102</f>
        <v>4.6614685159202945E-3</v>
      </c>
      <c r="H102" s="9">
        <v>8.3299999999999999E-2</v>
      </c>
      <c r="I102" s="9">
        <f>G102-H102</f>
        <v>-7.8638531484079705E-2</v>
      </c>
      <c r="J102" s="10"/>
      <c r="K102" s="10"/>
    </row>
    <row r="103" spans="1:11" ht="19.5" customHeight="1" x14ac:dyDescent="0.15">
      <c r="A103" s="10">
        <v>97</v>
      </c>
      <c r="B103" s="17" t="s">
        <v>139</v>
      </c>
      <c r="C103" s="10">
        <v>1372.82</v>
      </c>
      <c r="D103" s="10"/>
      <c r="E103" s="10">
        <f t="shared" si="10"/>
        <v>1372.82</v>
      </c>
      <c r="F103" s="10">
        <v>6.07</v>
      </c>
      <c r="G103" s="14">
        <f t="shared" si="11"/>
        <v>4.4215556300170452E-3</v>
      </c>
      <c r="H103" s="9">
        <v>8.3299999999999999E-2</v>
      </c>
      <c r="I103" s="10"/>
      <c r="J103" s="10"/>
      <c r="K103" s="10"/>
    </row>
    <row r="104" spans="1:11" ht="19.5" customHeight="1" x14ac:dyDescent="0.15">
      <c r="A104" s="10">
        <v>98</v>
      </c>
      <c r="B104" s="17" t="s">
        <v>138</v>
      </c>
      <c r="C104" s="10">
        <v>786.16</v>
      </c>
      <c r="D104" s="10"/>
      <c r="E104" s="10">
        <f t="shared" si="10"/>
        <v>786.16</v>
      </c>
      <c r="F104" s="10">
        <v>3.47</v>
      </c>
      <c r="G104" s="14">
        <f t="shared" si="11"/>
        <v>4.4138597740917881E-3</v>
      </c>
      <c r="H104" s="9">
        <v>8.3299999999999999E-2</v>
      </c>
      <c r="I104" s="10"/>
      <c r="J104" s="10"/>
      <c r="K104" s="10"/>
    </row>
    <row r="105" spans="1:11" ht="19.5" customHeight="1" x14ac:dyDescent="0.15">
      <c r="A105" s="10">
        <v>99</v>
      </c>
      <c r="B105" s="11" t="s">
        <v>32</v>
      </c>
      <c r="C105" s="10">
        <v>2810.2</v>
      </c>
      <c r="D105" s="13"/>
      <c r="E105" s="13">
        <f t="shared" si="10"/>
        <v>2810.2</v>
      </c>
      <c r="F105" s="16">
        <v>12.38</v>
      </c>
      <c r="G105" s="14">
        <f t="shared" si="11"/>
        <v>4.4053803999715329E-3</v>
      </c>
      <c r="H105" s="9">
        <v>8.3299999999999999E-2</v>
      </c>
      <c r="I105" s="9">
        <f>G105-H105</f>
        <v>-7.8894619600028471E-2</v>
      </c>
      <c r="J105" s="10"/>
      <c r="K105" s="10"/>
    </row>
    <row r="106" spans="1:11" ht="19.5" customHeight="1" x14ac:dyDescent="0.15">
      <c r="A106" s="10">
        <v>100</v>
      </c>
      <c r="B106" s="11" t="s">
        <v>83</v>
      </c>
      <c r="C106" s="10">
        <v>11261.61</v>
      </c>
      <c r="D106" s="12"/>
      <c r="E106" s="13">
        <f t="shared" si="10"/>
        <v>11261.61</v>
      </c>
      <c r="F106" s="16">
        <v>46.94</v>
      </c>
      <c r="G106" s="14">
        <f t="shared" si="11"/>
        <v>4.1681429209500234E-3</v>
      </c>
      <c r="H106" s="9">
        <v>8.3299999999999999E-2</v>
      </c>
      <c r="I106" s="9">
        <f>G106-H106</f>
        <v>-7.9131857079049975E-2</v>
      </c>
      <c r="J106" s="10"/>
      <c r="K106" s="10"/>
    </row>
    <row r="107" spans="1:11" ht="19.5" customHeight="1" x14ac:dyDescent="0.15">
      <c r="A107" s="10">
        <v>101</v>
      </c>
      <c r="B107" s="11" t="s">
        <v>55</v>
      </c>
      <c r="C107" s="10">
        <v>1193.4000000000001</v>
      </c>
      <c r="D107" s="12"/>
      <c r="E107" s="13">
        <f t="shared" si="10"/>
        <v>1193.4000000000001</v>
      </c>
      <c r="F107" s="16">
        <v>4.9400000000000004</v>
      </c>
      <c r="G107" s="14">
        <f t="shared" si="11"/>
        <v>4.1394335511982568E-3</v>
      </c>
      <c r="H107" s="9">
        <v>8.3299999999999999E-2</v>
      </c>
      <c r="I107" s="9">
        <f>G107-H107</f>
        <v>-7.9160566448801747E-2</v>
      </c>
      <c r="J107" s="10"/>
      <c r="K107" s="10"/>
    </row>
    <row r="108" spans="1:11" ht="19.5" customHeight="1" x14ac:dyDescent="0.15">
      <c r="A108" s="10">
        <v>102</v>
      </c>
      <c r="B108" s="11" t="s">
        <v>98</v>
      </c>
      <c r="C108" s="10">
        <v>3703.04</v>
      </c>
      <c r="D108" s="13"/>
      <c r="E108" s="13">
        <f t="shared" si="10"/>
        <v>3703.04</v>
      </c>
      <c r="F108" s="10">
        <v>13.4</v>
      </c>
      <c r="G108" s="14">
        <f t="shared" si="11"/>
        <v>3.6186484618043555E-3</v>
      </c>
      <c r="H108" s="9">
        <v>8.3299999999999999E-2</v>
      </c>
      <c r="I108" s="9">
        <f>G108-H108</f>
        <v>-7.9681351538195638E-2</v>
      </c>
      <c r="J108" s="10"/>
      <c r="K108" s="10"/>
    </row>
    <row r="109" spans="1:11" ht="19.5" customHeight="1" x14ac:dyDescent="0.15">
      <c r="A109" s="10">
        <v>103</v>
      </c>
      <c r="B109" s="11" t="s">
        <v>73</v>
      </c>
      <c r="C109" s="10">
        <v>8692.2800000000007</v>
      </c>
      <c r="D109" s="13"/>
      <c r="E109" s="13">
        <f t="shared" si="10"/>
        <v>8692.2800000000007</v>
      </c>
      <c r="F109" s="16">
        <v>29.64</v>
      </c>
      <c r="G109" s="14">
        <f t="shared" si="11"/>
        <v>3.409922367894269E-3</v>
      </c>
      <c r="H109" s="9">
        <v>8.3299999999999999E-2</v>
      </c>
      <c r="I109" s="9">
        <f>G109-H109</f>
        <v>-7.9890077632105733E-2</v>
      </c>
      <c r="J109" s="10"/>
      <c r="K109" s="10"/>
    </row>
    <row r="110" spans="1:11" ht="19.5" customHeight="1" x14ac:dyDescent="0.15">
      <c r="A110" s="10">
        <v>104</v>
      </c>
      <c r="B110" s="17" t="s">
        <v>136</v>
      </c>
      <c r="C110" s="10">
        <v>1122.6500000000001</v>
      </c>
      <c r="D110" s="10"/>
      <c r="E110" s="10">
        <f t="shared" si="10"/>
        <v>1122.6500000000001</v>
      </c>
      <c r="F110" s="10">
        <v>3.4</v>
      </c>
      <c r="G110" s="14">
        <f t="shared" si="11"/>
        <v>3.0285485235825946E-3</v>
      </c>
      <c r="H110" s="9">
        <v>8.3299999999999999E-2</v>
      </c>
      <c r="I110" s="10"/>
      <c r="J110" s="10"/>
      <c r="K110" s="10"/>
    </row>
    <row r="111" spans="1:11" ht="19.5" customHeight="1" x14ac:dyDescent="0.15">
      <c r="A111" s="10">
        <v>105</v>
      </c>
      <c r="B111" s="17" t="s">
        <v>137</v>
      </c>
      <c r="C111" s="10">
        <v>715.11</v>
      </c>
      <c r="D111" s="10"/>
      <c r="E111" s="10">
        <f t="shared" si="10"/>
        <v>715.11</v>
      </c>
      <c r="F111" s="10">
        <v>1.4</v>
      </c>
      <c r="G111" s="14">
        <f t="shared" si="11"/>
        <v>1.9577407671547034E-3</v>
      </c>
      <c r="H111" s="9">
        <v>8.3299999999999999E-2</v>
      </c>
      <c r="I111" s="10"/>
      <c r="J111" s="10"/>
      <c r="K111" s="10"/>
    </row>
    <row r="112" spans="1:11" ht="19.5" customHeight="1" x14ac:dyDescent="0.15">
      <c r="A112" s="10">
        <v>106</v>
      </c>
      <c r="B112" s="17" t="s">
        <v>141</v>
      </c>
      <c r="C112" s="10">
        <v>835.45</v>
      </c>
      <c r="D112" s="10"/>
      <c r="E112" s="10">
        <f t="shared" si="10"/>
        <v>835.45</v>
      </c>
      <c r="F112" s="10">
        <v>1.58</v>
      </c>
      <c r="G112" s="14">
        <f t="shared" si="11"/>
        <v>1.8911963612424441E-3</v>
      </c>
      <c r="H112" s="9">
        <v>8.3299999999999999E-2</v>
      </c>
      <c r="I112" s="10"/>
      <c r="J112" s="10"/>
      <c r="K112" s="10"/>
    </row>
    <row r="113" spans="1:11" ht="19.5" customHeight="1" x14ac:dyDescent="0.15">
      <c r="A113" s="10">
        <v>107</v>
      </c>
      <c r="B113" s="11" t="s">
        <v>74</v>
      </c>
      <c r="C113" s="10">
        <v>5686.88</v>
      </c>
      <c r="D113" s="12"/>
      <c r="E113" s="13">
        <f t="shared" si="10"/>
        <v>5686.88</v>
      </c>
      <c r="F113" s="16">
        <v>10.220000000000001</v>
      </c>
      <c r="G113" s="14">
        <f t="shared" si="11"/>
        <v>1.7971189826407451E-3</v>
      </c>
      <c r="H113" s="9">
        <v>8.3299999999999999E-2</v>
      </c>
      <c r="I113" s="9">
        <f t="shared" ref="I113:I118" si="12">G113-H113</f>
        <v>-8.1502881017359252E-2</v>
      </c>
      <c r="J113" s="10"/>
      <c r="K113" s="10"/>
    </row>
    <row r="114" spans="1:11" ht="19.5" customHeight="1" x14ac:dyDescent="0.15">
      <c r="A114" s="10">
        <v>108</v>
      </c>
      <c r="B114" s="11" t="s">
        <v>105</v>
      </c>
      <c r="C114" s="10">
        <v>29719.63</v>
      </c>
      <c r="D114" s="13"/>
      <c r="E114" s="13">
        <f t="shared" si="10"/>
        <v>29719.63</v>
      </c>
      <c r="F114" s="16">
        <v>50.17</v>
      </c>
      <c r="G114" s="14">
        <f t="shared" si="11"/>
        <v>1.6881098452436992E-3</v>
      </c>
      <c r="H114" s="9">
        <v>8.3299999999999999E-2</v>
      </c>
      <c r="I114" s="9">
        <f t="shared" si="12"/>
        <v>-8.1611890154756297E-2</v>
      </c>
      <c r="J114" s="10"/>
      <c r="K114" s="10"/>
    </row>
    <row r="115" spans="1:11" ht="19.5" customHeight="1" x14ac:dyDescent="0.15">
      <c r="A115" s="10">
        <v>109</v>
      </c>
      <c r="B115" s="11" t="s">
        <v>17</v>
      </c>
      <c r="C115" s="10">
        <v>3652.51</v>
      </c>
      <c r="D115" s="13"/>
      <c r="E115" s="13">
        <f t="shared" si="10"/>
        <v>3652.51</v>
      </c>
      <c r="F115" s="16">
        <v>6.12</v>
      </c>
      <c r="G115" s="14">
        <f t="shared" si="11"/>
        <v>1.6755600942913228E-3</v>
      </c>
      <c r="H115" s="9">
        <v>8.3299999999999999E-2</v>
      </c>
      <c r="I115" s="9">
        <f t="shared" si="12"/>
        <v>-8.1624439905708682E-2</v>
      </c>
      <c r="J115" s="10"/>
      <c r="K115" s="10"/>
    </row>
    <row r="116" spans="1:11" ht="19.5" customHeight="1" x14ac:dyDescent="0.15">
      <c r="A116" s="10">
        <v>110</v>
      </c>
      <c r="B116" s="11" t="s">
        <v>116</v>
      </c>
      <c r="C116" s="10">
        <v>34619.74</v>
      </c>
      <c r="D116" s="16"/>
      <c r="E116" s="13">
        <f t="shared" si="10"/>
        <v>34619.74</v>
      </c>
      <c r="F116" s="16">
        <v>55.47</v>
      </c>
      <c r="G116" s="14">
        <f t="shared" si="11"/>
        <v>1.6022650661154591E-3</v>
      </c>
      <c r="H116" s="9">
        <v>8.3299999999999999E-2</v>
      </c>
      <c r="I116" s="9">
        <f t="shared" si="12"/>
        <v>-8.1697734933884533E-2</v>
      </c>
      <c r="J116" s="10"/>
      <c r="K116" s="10"/>
    </row>
    <row r="117" spans="1:11" x14ac:dyDescent="0.15">
      <c r="A117" s="10">
        <v>111</v>
      </c>
      <c r="B117" s="11" t="s">
        <v>101</v>
      </c>
      <c r="C117" s="10">
        <v>441.4</v>
      </c>
      <c r="D117" s="12"/>
      <c r="E117" s="13">
        <f t="shared" si="10"/>
        <v>441.4</v>
      </c>
      <c r="F117" s="10">
        <v>0.7</v>
      </c>
      <c r="G117" s="14">
        <f t="shared" si="11"/>
        <v>1.5858631626642502E-3</v>
      </c>
      <c r="H117" s="9">
        <v>8.3299999999999999E-2</v>
      </c>
      <c r="I117" s="9">
        <f t="shared" si="12"/>
        <v>-8.1714136837335749E-2</v>
      </c>
      <c r="J117" s="10"/>
      <c r="K117" s="10"/>
    </row>
    <row r="118" spans="1:11" x14ac:dyDescent="0.15">
      <c r="A118" s="10">
        <v>112</v>
      </c>
      <c r="B118" s="11" t="s">
        <v>67</v>
      </c>
      <c r="C118" s="10">
        <v>2651.92</v>
      </c>
      <c r="D118" s="12"/>
      <c r="E118" s="13">
        <f t="shared" si="10"/>
        <v>2651.92</v>
      </c>
      <c r="F118" s="16">
        <v>3.38</v>
      </c>
      <c r="G118" s="14">
        <f t="shared" si="11"/>
        <v>1.2745482518326343E-3</v>
      </c>
      <c r="H118" s="9">
        <v>8.3299999999999999E-2</v>
      </c>
      <c r="I118" s="9">
        <f t="shared" si="12"/>
        <v>-8.2025451748167361E-2</v>
      </c>
      <c r="J118" s="10"/>
      <c r="K118" s="10"/>
    </row>
    <row r="119" spans="1:11" x14ac:dyDescent="0.15">
      <c r="A119" s="10">
        <v>113</v>
      </c>
      <c r="B119" s="17" t="s">
        <v>128</v>
      </c>
      <c r="C119" s="10">
        <v>305.62</v>
      </c>
      <c r="D119" s="10"/>
      <c r="E119" s="10">
        <f t="shared" si="10"/>
        <v>305.62</v>
      </c>
      <c r="F119" s="10">
        <v>0.36</v>
      </c>
      <c r="G119" s="14">
        <f t="shared" si="11"/>
        <v>1.1779333813232119E-3</v>
      </c>
      <c r="H119" s="9">
        <v>8.3299999999999999E-2</v>
      </c>
      <c r="I119" s="10"/>
      <c r="J119" s="10"/>
      <c r="K119" s="10"/>
    </row>
    <row r="120" spans="1:11" x14ac:dyDescent="0.15">
      <c r="A120" s="10">
        <v>114</v>
      </c>
      <c r="B120" s="11" t="s">
        <v>103</v>
      </c>
      <c r="C120" s="10">
        <v>25922.03</v>
      </c>
      <c r="D120" s="16"/>
      <c r="E120" s="13">
        <f t="shared" si="10"/>
        <v>25922.03</v>
      </c>
      <c r="F120" s="16">
        <v>19.77</v>
      </c>
      <c r="G120" s="14">
        <f t="shared" si="11"/>
        <v>7.6267175063064122E-4</v>
      </c>
      <c r="H120" s="9">
        <v>8.3299999999999999E-2</v>
      </c>
      <c r="I120" s="9">
        <f>G120-H120</f>
        <v>-8.2537328249369352E-2</v>
      </c>
      <c r="J120" s="10"/>
      <c r="K120" s="10"/>
    </row>
    <row r="121" spans="1:11" x14ac:dyDescent="0.15">
      <c r="A121" s="10">
        <v>115</v>
      </c>
      <c r="B121" s="17" t="s">
        <v>133</v>
      </c>
      <c r="C121" s="10">
        <v>653.09</v>
      </c>
      <c r="D121" s="10"/>
      <c r="E121" s="10">
        <f t="shared" si="10"/>
        <v>653.09</v>
      </c>
      <c r="F121" s="10">
        <v>0.12</v>
      </c>
      <c r="G121" s="14">
        <f t="shared" si="11"/>
        <v>1.837419038723606E-4</v>
      </c>
      <c r="H121" s="9">
        <v>8.3299999999999999E-2</v>
      </c>
      <c r="I121" s="10"/>
      <c r="J121" s="10"/>
      <c r="K121" s="10"/>
    </row>
    <row r="122" spans="1:11" x14ac:dyDescent="0.15">
      <c r="A122" s="10">
        <v>116</v>
      </c>
      <c r="B122" s="17" t="s">
        <v>145</v>
      </c>
      <c r="C122" s="10">
        <v>4410.95</v>
      </c>
      <c r="D122" s="10"/>
      <c r="E122" s="10">
        <f t="shared" si="10"/>
        <v>4410.95</v>
      </c>
      <c r="F122" s="10">
        <v>0.31</v>
      </c>
      <c r="G122" s="14">
        <f t="shared" si="11"/>
        <v>7.0279644974438613E-5</v>
      </c>
      <c r="H122" s="9">
        <v>8.3299999999999999E-2</v>
      </c>
      <c r="I122" s="10"/>
      <c r="J122" s="10"/>
      <c r="K122" s="10"/>
    </row>
    <row r="123" spans="1:11" x14ac:dyDescent="0.15">
      <c r="A123" s="10">
        <v>117</v>
      </c>
      <c r="B123" s="11" t="s">
        <v>57</v>
      </c>
      <c r="C123" s="10">
        <v>120.34</v>
      </c>
      <c r="D123" s="12"/>
      <c r="E123" s="13">
        <f t="shared" si="10"/>
        <v>120.34</v>
      </c>
      <c r="F123" s="10"/>
      <c r="G123" s="14">
        <f t="shared" si="11"/>
        <v>0</v>
      </c>
      <c r="H123" s="9">
        <v>8.3299999999999999E-2</v>
      </c>
      <c r="I123" s="9">
        <f t="shared" ref="I123:I130" si="13">G123-H123</f>
        <v>-8.3299999999999999E-2</v>
      </c>
      <c r="J123" s="10"/>
      <c r="K123" s="10"/>
    </row>
    <row r="124" spans="1:11" x14ac:dyDescent="0.15">
      <c r="A124" s="10">
        <v>118</v>
      </c>
      <c r="B124" s="11" t="s">
        <v>50</v>
      </c>
      <c r="C124" s="10">
        <v>2514.84</v>
      </c>
      <c r="D124" s="12"/>
      <c r="E124" s="13">
        <f t="shared" si="10"/>
        <v>2514.84</v>
      </c>
      <c r="F124" s="16"/>
      <c r="G124" s="14">
        <f t="shared" si="11"/>
        <v>0</v>
      </c>
      <c r="H124" s="9">
        <v>8.3299999999999999E-2</v>
      </c>
      <c r="I124" s="9">
        <f t="shared" si="13"/>
        <v>-8.3299999999999999E-2</v>
      </c>
      <c r="J124" s="10"/>
      <c r="K124" s="10"/>
    </row>
    <row r="125" spans="1:11" x14ac:dyDescent="0.15">
      <c r="A125" s="10">
        <v>119</v>
      </c>
      <c r="B125" s="11" t="s">
        <v>63</v>
      </c>
      <c r="C125" s="10">
        <v>1562.27</v>
      </c>
      <c r="D125" s="12"/>
      <c r="E125" s="13">
        <f t="shared" si="10"/>
        <v>1562.27</v>
      </c>
      <c r="F125" s="16"/>
      <c r="G125" s="14">
        <f t="shared" si="11"/>
        <v>0</v>
      </c>
      <c r="H125" s="9">
        <v>8.3299999999999999E-2</v>
      </c>
      <c r="I125" s="9">
        <f t="shared" si="13"/>
        <v>-8.3299999999999999E-2</v>
      </c>
      <c r="J125" s="10"/>
      <c r="K125" s="10"/>
    </row>
    <row r="126" spans="1:11" x14ac:dyDescent="0.15">
      <c r="A126" s="10">
        <v>120</v>
      </c>
      <c r="B126" s="11" t="s">
        <v>24</v>
      </c>
      <c r="C126" s="10">
        <v>3647.3</v>
      </c>
      <c r="D126" s="12"/>
      <c r="E126" s="13">
        <f t="shared" si="10"/>
        <v>3647.3</v>
      </c>
      <c r="F126" s="16"/>
      <c r="G126" s="14">
        <f t="shared" si="11"/>
        <v>0</v>
      </c>
      <c r="H126" s="9">
        <v>8.3299999999999999E-2</v>
      </c>
      <c r="I126" s="9">
        <f t="shared" si="13"/>
        <v>-8.3299999999999999E-2</v>
      </c>
      <c r="J126" s="10"/>
      <c r="K126" s="10"/>
    </row>
    <row r="127" spans="1:11" x14ac:dyDescent="0.15">
      <c r="A127" s="10">
        <v>121</v>
      </c>
      <c r="B127" s="11" t="s">
        <v>33</v>
      </c>
      <c r="C127" s="10">
        <v>7.73</v>
      </c>
      <c r="D127" s="12"/>
      <c r="E127" s="13">
        <f t="shared" si="10"/>
        <v>7.73</v>
      </c>
      <c r="F127" s="10"/>
      <c r="G127" s="14">
        <f t="shared" si="11"/>
        <v>0</v>
      </c>
      <c r="H127" s="9">
        <v>8.3299999999999999E-2</v>
      </c>
      <c r="I127" s="9">
        <f t="shared" si="13"/>
        <v>-8.3299999999999999E-2</v>
      </c>
      <c r="J127" s="10"/>
      <c r="K127" s="10"/>
    </row>
    <row r="128" spans="1:11" x14ac:dyDescent="0.15">
      <c r="A128" s="10">
        <v>122</v>
      </c>
      <c r="B128" s="11" t="s">
        <v>42</v>
      </c>
      <c r="C128" s="10">
        <v>2118.62</v>
      </c>
      <c r="D128" s="12"/>
      <c r="E128" s="13">
        <f t="shared" si="10"/>
        <v>2118.62</v>
      </c>
      <c r="F128" s="16"/>
      <c r="G128" s="14">
        <f t="shared" si="11"/>
        <v>0</v>
      </c>
      <c r="H128" s="9">
        <v>8.3299999999999999E-2</v>
      </c>
      <c r="I128" s="9">
        <f t="shared" si="13"/>
        <v>-8.3299999999999999E-2</v>
      </c>
      <c r="J128" s="10"/>
      <c r="K128" s="10"/>
    </row>
    <row r="129" spans="1:11" x14ac:dyDescent="0.15">
      <c r="A129" s="10">
        <v>123</v>
      </c>
      <c r="B129" s="11" t="s">
        <v>79</v>
      </c>
      <c r="C129" s="10">
        <v>942.79</v>
      </c>
      <c r="D129" s="12"/>
      <c r="E129" s="13">
        <f t="shared" si="10"/>
        <v>942.79</v>
      </c>
      <c r="F129" s="10"/>
      <c r="G129" s="14">
        <f t="shared" si="11"/>
        <v>0</v>
      </c>
      <c r="H129" s="9">
        <v>8.3299999999999999E-2</v>
      </c>
      <c r="I129" s="9">
        <f t="shared" si="13"/>
        <v>-8.3299999999999999E-2</v>
      </c>
      <c r="J129" s="10"/>
      <c r="K129" s="10"/>
    </row>
    <row r="130" spans="1:11" x14ac:dyDescent="0.15">
      <c r="A130" s="10">
        <v>124</v>
      </c>
      <c r="B130" s="11" t="s">
        <v>72</v>
      </c>
      <c r="C130" s="10">
        <v>129.94999999999999</v>
      </c>
      <c r="D130" s="12"/>
      <c r="E130" s="13">
        <f t="shared" si="10"/>
        <v>129.94999999999999</v>
      </c>
      <c r="F130" s="10"/>
      <c r="G130" s="14">
        <f t="shared" si="11"/>
        <v>0</v>
      </c>
      <c r="H130" s="9">
        <v>8.3299999999999999E-2</v>
      </c>
      <c r="I130" s="9">
        <f t="shared" si="13"/>
        <v>-8.3299999999999999E-2</v>
      </c>
      <c r="J130" s="10"/>
      <c r="K130" s="10"/>
    </row>
    <row r="131" spans="1:11" x14ac:dyDescent="0.15">
      <c r="A131" s="10">
        <v>125</v>
      </c>
      <c r="B131" s="17" t="s">
        <v>127</v>
      </c>
      <c r="C131" s="10">
        <v>409.76</v>
      </c>
      <c r="D131" s="10"/>
      <c r="E131" s="10">
        <f t="shared" si="10"/>
        <v>409.76</v>
      </c>
      <c r="F131" s="10"/>
      <c r="G131" s="14">
        <f t="shared" si="11"/>
        <v>0</v>
      </c>
      <c r="H131" s="9">
        <v>8.3299999999999999E-2</v>
      </c>
      <c r="I131" s="10"/>
      <c r="J131" s="10"/>
      <c r="K131" s="10"/>
    </row>
    <row r="132" spans="1:11" x14ac:dyDescent="0.15">
      <c r="A132" s="10">
        <v>126</v>
      </c>
      <c r="B132" s="17" t="s">
        <v>129</v>
      </c>
      <c r="C132" s="10">
        <v>413.62</v>
      </c>
      <c r="D132" s="10"/>
      <c r="E132" s="10">
        <f t="shared" si="10"/>
        <v>413.62</v>
      </c>
      <c r="F132" s="10"/>
      <c r="G132" s="14">
        <f t="shared" si="11"/>
        <v>0</v>
      </c>
      <c r="H132" s="9">
        <v>8.3299999999999999E-2</v>
      </c>
      <c r="I132" s="10"/>
      <c r="J132" s="10"/>
      <c r="K132" s="10"/>
    </row>
    <row r="133" spans="1:11" x14ac:dyDescent="0.15">
      <c r="A133" s="10">
        <v>127</v>
      </c>
      <c r="B133" s="17" t="s">
        <v>131</v>
      </c>
      <c r="C133" s="10">
        <v>699.49</v>
      </c>
      <c r="D133" s="10"/>
      <c r="E133" s="10">
        <f t="shared" si="10"/>
        <v>699.49</v>
      </c>
      <c r="F133" s="10"/>
      <c r="G133" s="14">
        <f t="shared" si="11"/>
        <v>0</v>
      </c>
      <c r="H133" s="9">
        <v>8.3299999999999999E-2</v>
      </c>
      <c r="I133" s="10"/>
      <c r="J133" s="10"/>
      <c r="K133" s="10"/>
    </row>
    <row r="134" spans="1:11" x14ac:dyDescent="0.15">
      <c r="A134" s="10">
        <v>128</v>
      </c>
      <c r="B134" s="17" t="s">
        <v>132</v>
      </c>
      <c r="C134" s="10">
        <v>335.49</v>
      </c>
      <c r="D134" s="10"/>
      <c r="E134" s="10">
        <f t="shared" ref="E134:E136" si="14">C134+D134</f>
        <v>335.49</v>
      </c>
      <c r="F134" s="10"/>
      <c r="G134" s="14">
        <f t="shared" ref="G134:G136" si="15">F134/E134</f>
        <v>0</v>
      </c>
      <c r="H134" s="9">
        <v>8.3299999999999999E-2</v>
      </c>
      <c r="I134" s="10"/>
      <c r="J134" s="10"/>
      <c r="K134" s="10"/>
    </row>
    <row r="135" spans="1:11" x14ac:dyDescent="0.15">
      <c r="A135" s="10">
        <v>129</v>
      </c>
      <c r="B135" s="17" t="s">
        <v>134</v>
      </c>
      <c r="C135" s="10">
        <v>232.55</v>
      </c>
      <c r="D135" s="10"/>
      <c r="E135" s="10">
        <f t="shared" si="14"/>
        <v>232.55</v>
      </c>
      <c r="F135" s="10"/>
      <c r="G135" s="14">
        <f t="shared" si="15"/>
        <v>0</v>
      </c>
      <c r="H135" s="9">
        <v>8.3299999999999999E-2</v>
      </c>
      <c r="I135" s="10"/>
      <c r="J135" s="10"/>
      <c r="K135" s="10"/>
    </row>
    <row r="136" spans="1:11" x14ac:dyDescent="0.15">
      <c r="A136" s="10">
        <v>130</v>
      </c>
      <c r="B136" s="17" t="s">
        <v>142</v>
      </c>
      <c r="C136" s="10">
        <v>772.64</v>
      </c>
      <c r="D136" s="10"/>
      <c r="E136" s="10">
        <f t="shared" si="14"/>
        <v>772.64</v>
      </c>
      <c r="F136" s="10"/>
      <c r="G136" s="14">
        <f t="shared" si="15"/>
        <v>0</v>
      </c>
      <c r="H136" s="9">
        <v>8.3299999999999999E-2</v>
      </c>
      <c r="I136" s="10"/>
      <c r="J136" s="10"/>
      <c r="K136" s="10"/>
    </row>
  </sheetData>
  <autoFilter ref="A6:K136"/>
  <mergeCells count="11">
    <mergeCell ref="A2:K2"/>
    <mergeCell ref="F3:K3"/>
    <mergeCell ref="H4:H5"/>
    <mergeCell ref="I4:I5"/>
    <mergeCell ref="J4:J5"/>
    <mergeCell ref="K4:K5"/>
    <mergeCell ref="A4:A6"/>
    <mergeCell ref="B4:B5"/>
    <mergeCell ref="C4:E4"/>
    <mergeCell ref="F4:F5"/>
    <mergeCell ref="G4:G5"/>
  </mergeCells>
  <phoneticPr fontId="11" type="noConversion"/>
  <printOptions horizontalCentered="1"/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zoomScaleNormal="100" workbookViewId="0">
      <selection activeCell="E23" sqref="E23"/>
    </sheetView>
  </sheetViews>
  <sheetFormatPr defaultColWidth="9" defaultRowHeight="13.5" x14ac:dyDescent="0.15"/>
  <cols>
    <col min="1" max="1" width="5" style="18" customWidth="1"/>
    <col min="2" max="2" width="27.75" style="19" customWidth="1"/>
    <col min="3" max="3" width="15" style="18" bestFit="1" customWidth="1"/>
    <col min="4" max="4" width="11.75" style="18" customWidth="1"/>
    <col min="5" max="5" width="16.875" style="18" customWidth="1"/>
    <col min="6" max="6" width="15.375" style="18" customWidth="1"/>
    <col min="7" max="7" width="12.25" style="18" customWidth="1"/>
    <col min="8" max="8" width="9" style="18" customWidth="1"/>
    <col min="9" max="16384" width="9" style="18"/>
  </cols>
  <sheetData>
    <row r="1" spans="1:8" x14ac:dyDescent="0.15">
      <c r="A1" s="18" t="s">
        <v>110</v>
      </c>
    </row>
    <row r="2" spans="1:8" ht="21" x14ac:dyDescent="0.15">
      <c r="A2" s="49" t="s">
        <v>167</v>
      </c>
      <c r="B2" s="49"/>
      <c r="C2" s="49"/>
      <c r="D2" s="49"/>
      <c r="E2" s="49"/>
      <c r="F2" s="49"/>
      <c r="G2" s="49"/>
      <c r="H2" s="49"/>
    </row>
    <row r="3" spans="1:8" ht="15" x14ac:dyDescent="0.25">
      <c r="A3" s="20"/>
      <c r="B3" s="21"/>
      <c r="C3" s="22"/>
      <c r="D3" s="22"/>
      <c r="E3" s="22"/>
      <c r="F3" s="50" t="s">
        <v>0</v>
      </c>
      <c r="G3" s="50"/>
      <c r="H3" s="50"/>
    </row>
    <row r="4" spans="1:8" ht="13.5" customHeight="1" x14ac:dyDescent="0.15">
      <c r="A4" s="51" t="s">
        <v>1</v>
      </c>
      <c r="B4" s="51" t="s">
        <v>2</v>
      </c>
      <c r="C4" s="54" t="s">
        <v>3</v>
      </c>
      <c r="D4" s="55"/>
      <c r="E4" s="56"/>
      <c r="F4" s="57" t="s">
        <v>4</v>
      </c>
      <c r="G4" s="47" t="s">
        <v>5</v>
      </c>
      <c r="H4" s="47" t="s">
        <v>146</v>
      </c>
    </row>
    <row r="5" spans="1:8" ht="13.5" customHeight="1" x14ac:dyDescent="0.15">
      <c r="A5" s="52"/>
      <c r="B5" s="53"/>
      <c r="C5" s="23" t="s">
        <v>6</v>
      </c>
      <c r="D5" s="23" t="s">
        <v>7</v>
      </c>
      <c r="E5" s="23" t="s">
        <v>8</v>
      </c>
      <c r="F5" s="58"/>
      <c r="G5" s="48"/>
      <c r="H5" s="48"/>
    </row>
    <row r="6" spans="1:8" ht="23.45" customHeight="1" x14ac:dyDescent="0.15">
      <c r="A6" s="53"/>
      <c r="B6" s="24" t="s">
        <v>9</v>
      </c>
      <c r="C6" s="25">
        <f>SUM(C7:C136)</f>
        <v>1043845.72</v>
      </c>
      <c r="D6" s="25">
        <f t="shared" ref="D6:F6" si="0">SUM(D7:D136)</f>
        <v>2175.14</v>
      </c>
      <c r="E6" s="25">
        <f t="shared" ref="E6:E69" si="1">C6+D6</f>
        <v>1046020.86</v>
      </c>
      <c r="F6" s="25">
        <f t="shared" si="0"/>
        <v>170896.16999999993</v>
      </c>
      <c r="G6" s="26">
        <f t="shared" ref="G6:G69" si="2">F6/E6</f>
        <v>0.16337740147935476</v>
      </c>
      <c r="H6" s="27"/>
    </row>
    <row r="7" spans="1:8" ht="18.95" customHeight="1" x14ac:dyDescent="0.15">
      <c r="A7" s="27">
        <v>1</v>
      </c>
      <c r="B7" s="28" t="s">
        <v>147</v>
      </c>
      <c r="C7" s="27">
        <v>98.47</v>
      </c>
      <c r="D7" s="29"/>
      <c r="E7" s="30">
        <f t="shared" si="1"/>
        <v>98.47</v>
      </c>
      <c r="F7" s="27">
        <v>80.84</v>
      </c>
      <c r="G7" s="31">
        <f t="shared" si="2"/>
        <v>0.82096069868995636</v>
      </c>
      <c r="H7" s="32"/>
    </row>
    <row r="8" spans="1:8" ht="18.95" customHeight="1" x14ac:dyDescent="0.15">
      <c r="A8" s="27">
        <v>2</v>
      </c>
      <c r="B8" s="28" t="s">
        <v>148</v>
      </c>
      <c r="C8" s="27">
        <v>2.7</v>
      </c>
      <c r="D8" s="29"/>
      <c r="E8" s="30">
        <f t="shared" si="1"/>
        <v>2.7</v>
      </c>
      <c r="F8" s="27">
        <v>2.19</v>
      </c>
      <c r="G8" s="31">
        <f t="shared" si="2"/>
        <v>0.81111111111111101</v>
      </c>
      <c r="H8" s="27"/>
    </row>
    <row r="9" spans="1:8" ht="18.95" customHeight="1" x14ac:dyDescent="0.15">
      <c r="A9" s="27">
        <v>3</v>
      </c>
      <c r="B9" s="28" t="s">
        <v>149</v>
      </c>
      <c r="C9" s="27">
        <v>15632.56</v>
      </c>
      <c r="D9" s="30"/>
      <c r="E9" s="30">
        <f t="shared" si="1"/>
        <v>15632.56</v>
      </c>
      <c r="F9" s="33">
        <v>12007.97</v>
      </c>
      <c r="G9" s="31">
        <f t="shared" si="2"/>
        <v>0.76813842390497777</v>
      </c>
      <c r="H9" s="27"/>
    </row>
    <row r="10" spans="1:8" ht="18.95" customHeight="1" x14ac:dyDescent="0.15">
      <c r="A10" s="27">
        <v>4</v>
      </c>
      <c r="B10" s="28" t="s">
        <v>150</v>
      </c>
      <c r="C10" s="27">
        <v>31157.200000000001</v>
      </c>
      <c r="D10" s="30"/>
      <c r="E10" s="30">
        <f t="shared" si="1"/>
        <v>31157.200000000001</v>
      </c>
      <c r="F10" s="33">
        <v>18754.060000000001</v>
      </c>
      <c r="G10" s="31">
        <f t="shared" si="2"/>
        <v>0.60191737383333555</v>
      </c>
      <c r="H10" s="32"/>
    </row>
    <row r="11" spans="1:8" ht="18.95" customHeight="1" x14ac:dyDescent="0.15">
      <c r="A11" s="27">
        <v>5</v>
      </c>
      <c r="B11" s="28" t="s">
        <v>151</v>
      </c>
      <c r="C11" s="27">
        <v>75.72</v>
      </c>
      <c r="D11" s="29"/>
      <c r="E11" s="30">
        <f t="shared" si="1"/>
        <v>75.72</v>
      </c>
      <c r="F11" s="27">
        <v>37.06</v>
      </c>
      <c r="G11" s="31">
        <f t="shared" si="2"/>
        <v>0.48943475964078187</v>
      </c>
      <c r="H11" s="32"/>
    </row>
    <row r="12" spans="1:8" ht="18.95" customHeight="1" x14ac:dyDescent="0.15">
      <c r="A12" s="27">
        <v>6</v>
      </c>
      <c r="B12" s="28" t="s">
        <v>152</v>
      </c>
      <c r="C12" s="27">
        <v>4199.58</v>
      </c>
      <c r="D12" s="29"/>
      <c r="E12" s="30">
        <f t="shared" si="1"/>
        <v>4199.58</v>
      </c>
      <c r="F12" s="33">
        <v>1923</v>
      </c>
      <c r="G12" s="31">
        <f t="shared" si="2"/>
        <v>0.45790293315045794</v>
      </c>
      <c r="H12" s="27"/>
    </row>
    <row r="13" spans="1:8" ht="18.95" customHeight="1" x14ac:dyDescent="0.15">
      <c r="A13" s="27">
        <v>7</v>
      </c>
      <c r="B13" s="28" t="s">
        <v>153</v>
      </c>
      <c r="C13" s="27">
        <v>1344.32</v>
      </c>
      <c r="D13" s="30"/>
      <c r="E13" s="30">
        <f t="shared" si="1"/>
        <v>1344.32</v>
      </c>
      <c r="F13" s="33">
        <v>588.29</v>
      </c>
      <c r="G13" s="31">
        <f t="shared" si="2"/>
        <v>0.43761158057605332</v>
      </c>
      <c r="H13" s="32"/>
    </row>
    <row r="14" spans="1:8" ht="18.95" customHeight="1" x14ac:dyDescent="0.15">
      <c r="A14" s="27">
        <v>8</v>
      </c>
      <c r="B14" s="28" t="s">
        <v>154</v>
      </c>
      <c r="C14" s="27">
        <v>144238.38</v>
      </c>
      <c r="D14" s="30"/>
      <c r="E14" s="30">
        <f t="shared" si="1"/>
        <v>144238.38</v>
      </c>
      <c r="F14" s="33">
        <v>58249.91</v>
      </c>
      <c r="G14" s="31">
        <f t="shared" si="2"/>
        <v>0.4038447325878175</v>
      </c>
      <c r="H14" s="27"/>
    </row>
    <row r="15" spans="1:8" ht="18.95" customHeight="1" x14ac:dyDescent="0.15">
      <c r="A15" s="27">
        <v>9</v>
      </c>
      <c r="B15" s="28" t="s">
        <v>155</v>
      </c>
      <c r="C15" s="27">
        <v>18462.32</v>
      </c>
      <c r="D15" s="30">
        <v>55.14</v>
      </c>
      <c r="E15" s="30">
        <f t="shared" si="1"/>
        <v>18517.46</v>
      </c>
      <c r="F15" s="33">
        <v>7240.34</v>
      </c>
      <c r="G15" s="31">
        <f t="shared" si="2"/>
        <v>0.39100070960056077</v>
      </c>
      <c r="H15" s="27"/>
    </row>
    <row r="16" spans="1:8" ht="18.95" customHeight="1" x14ac:dyDescent="0.15">
      <c r="A16" s="27">
        <v>10</v>
      </c>
      <c r="B16" s="28" t="s">
        <v>156</v>
      </c>
      <c r="C16" s="27">
        <v>32747.25</v>
      </c>
      <c r="D16" s="30"/>
      <c r="E16" s="30">
        <f t="shared" si="1"/>
        <v>32747.25</v>
      </c>
      <c r="F16" s="33">
        <v>12203.47</v>
      </c>
      <c r="G16" s="31">
        <f t="shared" si="2"/>
        <v>0.37265632992083303</v>
      </c>
      <c r="H16" s="27"/>
    </row>
    <row r="17" spans="1:8" ht="18.95" customHeight="1" x14ac:dyDescent="0.15">
      <c r="A17" s="27">
        <v>11</v>
      </c>
      <c r="B17" s="34" t="s">
        <v>49</v>
      </c>
      <c r="C17" s="27">
        <v>10059.790000000001</v>
      </c>
      <c r="D17" s="29"/>
      <c r="E17" s="30">
        <f t="shared" si="1"/>
        <v>10059.790000000001</v>
      </c>
      <c r="F17" s="33">
        <v>2736.75</v>
      </c>
      <c r="G17" s="31">
        <f t="shared" si="2"/>
        <v>0.27204842248198019</v>
      </c>
      <c r="H17" s="27"/>
    </row>
    <row r="18" spans="1:8" ht="18.95" customHeight="1" x14ac:dyDescent="0.15">
      <c r="A18" s="27">
        <v>12</v>
      </c>
      <c r="B18" s="34" t="s">
        <v>82</v>
      </c>
      <c r="C18" s="27">
        <v>30478.53</v>
      </c>
      <c r="D18" s="30"/>
      <c r="E18" s="30">
        <f t="shared" si="1"/>
        <v>30478.53</v>
      </c>
      <c r="F18" s="33">
        <v>8116.47</v>
      </c>
      <c r="G18" s="31">
        <f t="shared" si="2"/>
        <v>0.26630122909471027</v>
      </c>
      <c r="H18" s="27"/>
    </row>
    <row r="19" spans="1:8" ht="18.95" customHeight="1" x14ac:dyDescent="0.15">
      <c r="A19" s="27">
        <v>13</v>
      </c>
      <c r="B19" s="34" t="s">
        <v>36</v>
      </c>
      <c r="C19" s="27">
        <v>1983.18</v>
      </c>
      <c r="D19" s="29"/>
      <c r="E19" s="30">
        <f t="shared" si="1"/>
        <v>1983.18</v>
      </c>
      <c r="F19" s="33">
        <v>476.45</v>
      </c>
      <c r="G19" s="31">
        <f t="shared" si="2"/>
        <v>0.24024546435522745</v>
      </c>
      <c r="H19" s="27"/>
    </row>
    <row r="20" spans="1:8" ht="18.95" customHeight="1" x14ac:dyDescent="0.15">
      <c r="A20" s="27">
        <v>14</v>
      </c>
      <c r="B20" s="34" t="s">
        <v>113</v>
      </c>
      <c r="C20" s="27">
        <v>61.4</v>
      </c>
      <c r="D20" s="29"/>
      <c r="E20" s="30">
        <f t="shared" si="1"/>
        <v>61.4</v>
      </c>
      <c r="F20" s="27">
        <v>12.99</v>
      </c>
      <c r="G20" s="31">
        <f t="shared" si="2"/>
        <v>0.21156351791530945</v>
      </c>
      <c r="H20" s="32"/>
    </row>
    <row r="21" spans="1:8" ht="18.95" customHeight="1" x14ac:dyDescent="0.15">
      <c r="A21" s="27">
        <v>15</v>
      </c>
      <c r="B21" s="34" t="s">
        <v>11</v>
      </c>
      <c r="C21" s="27">
        <v>85610.51</v>
      </c>
      <c r="D21" s="33">
        <v>300</v>
      </c>
      <c r="E21" s="30">
        <f t="shared" si="1"/>
        <v>85910.51</v>
      </c>
      <c r="F21" s="33">
        <v>18137.34</v>
      </c>
      <c r="G21" s="31">
        <f t="shared" si="2"/>
        <v>0.21111898881754981</v>
      </c>
      <c r="H21" s="27"/>
    </row>
    <row r="22" spans="1:8" ht="18.95" customHeight="1" x14ac:dyDescent="0.15">
      <c r="A22" s="27">
        <v>16</v>
      </c>
      <c r="B22" s="34" t="s">
        <v>61</v>
      </c>
      <c r="C22" s="27">
        <v>93.66</v>
      </c>
      <c r="D22" s="29"/>
      <c r="E22" s="30">
        <f t="shared" si="1"/>
        <v>93.66</v>
      </c>
      <c r="F22" s="27">
        <v>19.59</v>
      </c>
      <c r="G22" s="31">
        <f t="shared" si="2"/>
        <v>0.20916079436258808</v>
      </c>
      <c r="H22" s="27"/>
    </row>
    <row r="23" spans="1:8" ht="18.95" customHeight="1" x14ac:dyDescent="0.15">
      <c r="A23" s="27">
        <v>17</v>
      </c>
      <c r="B23" s="34" t="s">
        <v>14</v>
      </c>
      <c r="C23" s="27">
        <v>13299.49</v>
      </c>
      <c r="D23" s="30"/>
      <c r="E23" s="30">
        <f t="shared" si="1"/>
        <v>13299.49</v>
      </c>
      <c r="F23" s="33">
        <v>2437.02</v>
      </c>
      <c r="G23" s="31">
        <f t="shared" si="2"/>
        <v>0.18324161302425881</v>
      </c>
      <c r="H23" s="27"/>
    </row>
    <row r="24" spans="1:8" ht="18.95" customHeight="1" x14ac:dyDescent="0.15">
      <c r="A24" s="27">
        <v>18</v>
      </c>
      <c r="B24" s="34" t="s">
        <v>39</v>
      </c>
      <c r="C24" s="27">
        <v>425.59</v>
      </c>
      <c r="D24" s="29"/>
      <c r="E24" s="30">
        <f t="shared" si="1"/>
        <v>425.59</v>
      </c>
      <c r="F24" s="33">
        <v>73.180000000000007</v>
      </c>
      <c r="G24" s="31">
        <f t="shared" si="2"/>
        <v>0.17194952888930665</v>
      </c>
      <c r="H24" s="27"/>
    </row>
    <row r="25" spans="1:8" ht="18.95" customHeight="1" x14ac:dyDescent="0.15">
      <c r="A25" s="27">
        <v>19</v>
      </c>
      <c r="B25" s="34" t="s">
        <v>21</v>
      </c>
      <c r="C25" s="27">
        <v>788.73</v>
      </c>
      <c r="D25" s="29"/>
      <c r="E25" s="30">
        <f t="shared" si="1"/>
        <v>788.73</v>
      </c>
      <c r="F25" s="33">
        <v>127.77</v>
      </c>
      <c r="G25" s="31">
        <f t="shared" si="2"/>
        <v>0.16199459891217527</v>
      </c>
      <c r="H25" s="32"/>
    </row>
    <row r="26" spans="1:8" ht="18.95" customHeight="1" x14ac:dyDescent="0.15">
      <c r="A26" s="27">
        <v>20</v>
      </c>
      <c r="B26" s="28" t="s">
        <v>126</v>
      </c>
      <c r="C26" s="27">
        <v>768.43</v>
      </c>
      <c r="D26" s="27"/>
      <c r="E26" s="27">
        <f t="shared" si="1"/>
        <v>768.43</v>
      </c>
      <c r="F26" s="27">
        <v>124.35</v>
      </c>
      <c r="G26" s="31">
        <f t="shared" si="2"/>
        <v>0.16182345822000704</v>
      </c>
      <c r="H26" s="27"/>
    </row>
    <row r="27" spans="1:8" ht="18.95" customHeight="1" x14ac:dyDescent="0.15">
      <c r="A27" s="27">
        <v>21</v>
      </c>
      <c r="B27" s="34" t="s">
        <v>56</v>
      </c>
      <c r="C27" s="27">
        <v>204.44</v>
      </c>
      <c r="D27" s="29"/>
      <c r="E27" s="30">
        <f t="shared" si="1"/>
        <v>204.44</v>
      </c>
      <c r="F27" s="27">
        <v>32.01</v>
      </c>
      <c r="G27" s="31">
        <f t="shared" si="2"/>
        <v>0.15657405595773821</v>
      </c>
      <c r="H27" s="27"/>
    </row>
    <row r="28" spans="1:8" ht="18.95" customHeight="1" x14ac:dyDescent="0.15">
      <c r="A28" s="27">
        <v>22</v>
      </c>
      <c r="B28" s="34" t="s">
        <v>99</v>
      </c>
      <c r="C28" s="27">
        <v>737.21</v>
      </c>
      <c r="D28" s="29"/>
      <c r="E28" s="30">
        <f t="shared" si="1"/>
        <v>737.21</v>
      </c>
      <c r="F28" s="33">
        <v>114.86</v>
      </c>
      <c r="G28" s="31">
        <f t="shared" si="2"/>
        <v>0.15580363804072109</v>
      </c>
      <c r="H28" s="27"/>
    </row>
    <row r="29" spans="1:8" ht="18.95" customHeight="1" x14ac:dyDescent="0.15">
      <c r="A29" s="27">
        <v>23</v>
      </c>
      <c r="B29" s="34" t="s">
        <v>52</v>
      </c>
      <c r="C29" s="27">
        <v>741.32</v>
      </c>
      <c r="D29" s="29"/>
      <c r="E29" s="30">
        <f t="shared" si="1"/>
        <v>741.32</v>
      </c>
      <c r="F29" s="33">
        <v>109.18</v>
      </c>
      <c r="G29" s="31">
        <f t="shared" si="2"/>
        <v>0.14727782873792694</v>
      </c>
      <c r="H29" s="32"/>
    </row>
    <row r="30" spans="1:8" ht="18.95" customHeight="1" x14ac:dyDescent="0.15">
      <c r="A30" s="27">
        <v>24</v>
      </c>
      <c r="B30" s="34" t="s">
        <v>37</v>
      </c>
      <c r="C30" s="27">
        <v>450.71</v>
      </c>
      <c r="D30" s="29"/>
      <c r="E30" s="30">
        <f t="shared" si="1"/>
        <v>450.71</v>
      </c>
      <c r="F30" s="27">
        <v>62.16</v>
      </c>
      <c r="G30" s="31">
        <f t="shared" si="2"/>
        <v>0.13791573295467152</v>
      </c>
      <c r="H30" s="27"/>
    </row>
    <row r="31" spans="1:8" ht="18.95" customHeight="1" x14ac:dyDescent="0.15">
      <c r="A31" s="27">
        <v>25</v>
      </c>
      <c r="B31" s="34" t="s">
        <v>38</v>
      </c>
      <c r="C31" s="27">
        <v>1838.96</v>
      </c>
      <c r="D31" s="29"/>
      <c r="E31" s="30">
        <f t="shared" si="1"/>
        <v>1838.96</v>
      </c>
      <c r="F31" s="33">
        <v>249.29</v>
      </c>
      <c r="G31" s="31">
        <f t="shared" si="2"/>
        <v>0.13556031670074389</v>
      </c>
      <c r="H31" s="27"/>
    </row>
    <row r="32" spans="1:8" ht="18.95" customHeight="1" x14ac:dyDescent="0.15">
      <c r="A32" s="27">
        <v>26</v>
      </c>
      <c r="B32" s="34" t="s">
        <v>84</v>
      </c>
      <c r="C32" s="27">
        <v>1433.33</v>
      </c>
      <c r="D32" s="30"/>
      <c r="E32" s="30">
        <f t="shared" si="1"/>
        <v>1433.33</v>
      </c>
      <c r="F32" s="33">
        <v>193.4</v>
      </c>
      <c r="G32" s="31">
        <f t="shared" si="2"/>
        <v>0.13493054635010779</v>
      </c>
      <c r="H32" s="27"/>
    </row>
    <row r="33" spans="1:8" ht="18.95" customHeight="1" x14ac:dyDescent="0.15">
      <c r="A33" s="27">
        <v>27</v>
      </c>
      <c r="B33" s="34" t="s">
        <v>27</v>
      </c>
      <c r="C33" s="27">
        <v>986.29</v>
      </c>
      <c r="D33" s="30"/>
      <c r="E33" s="30">
        <f t="shared" si="1"/>
        <v>986.29</v>
      </c>
      <c r="F33" s="33">
        <v>127.29</v>
      </c>
      <c r="G33" s="31">
        <f t="shared" si="2"/>
        <v>0.12905940443480113</v>
      </c>
      <c r="H33" s="27"/>
    </row>
    <row r="34" spans="1:8" ht="18.95" customHeight="1" x14ac:dyDescent="0.15">
      <c r="A34" s="27">
        <v>28</v>
      </c>
      <c r="B34" s="34" t="s">
        <v>111</v>
      </c>
      <c r="C34" s="27">
        <v>24.72</v>
      </c>
      <c r="D34" s="27"/>
      <c r="E34" s="30">
        <f t="shared" si="1"/>
        <v>24.72</v>
      </c>
      <c r="F34" s="27">
        <v>3.07</v>
      </c>
      <c r="G34" s="31">
        <f t="shared" si="2"/>
        <v>0.12419093851132686</v>
      </c>
      <c r="H34" s="32"/>
    </row>
    <row r="35" spans="1:8" ht="18.95" customHeight="1" x14ac:dyDescent="0.15">
      <c r="A35" s="27">
        <v>29</v>
      </c>
      <c r="B35" s="34" t="s">
        <v>23</v>
      </c>
      <c r="C35" s="27">
        <v>418.32</v>
      </c>
      <c r="D35" s="29"/>
      <c r="E35" s="30">
        <f t="shared" si="1"/>
        <v>418.32</v>
      </c>
      <c r="F35" s="33">
        <v>50.88</v>
      </c>
      <c r="G35" s="31">
        <f t="shared" si="2"/>
        <v>0.12162937464142284</v>
      </c>
      <c r="H35" s="27"/>
    </row>
    <row r="36" spans="1:8" ht="18.95" customHeight="1" x14ac:dyDescent="0.15">
      <c r="A36" s="27">
        <v>30</v>
      </c>
      <c r="B36" s="34" t="s">
        <v>46</v>
      </c>
      <c r="C36" s="27">
        <v>234.2</v>
      </c>
      <c r="D36" s="29"/>
      <c r="E36" s="30">
        <f t="shared" si="1"/>
        <v>234.2</v>
      </c>
      <c r="F36" s="27">
        <v>27.11</v>
      </c>
      <c r="G36" s="31">
        <f t="shared" si="2"/>
        <v>0.11575576430401367</v>
      </c>
      <c r="H36" s="27"/>
    </row>
    <row r="37" spans="1:8" ht="18.95" customHeight="1" x14ac:dyDescent="0.15">
      <c r="A37" s="27">
        <v>31</v>
      </c>
      <c r="B37" s="34" t="s">
        <v>34</v>
      </c>
      <c r="C37" s="27">
        <v>621.75</v>
      </c>
      <c r="D37" s="29"/>
      <c r="E37" s="30">
        <f t="shared" si="1"/>
        <v>621.75</v>
      </c>
      <c r="F37" s="27">
        <v>71.08</v>
      </c>
      <c r="G37" s="31">
        <f t="shared" si="2"/>
        <v>0.11432247687977483</v>
      </c>
      <c r="H37" s="32"/>
    </row>
    <row r="38" spans="1:8" ht="18.95" customHeight="1" x14ac:dyDescent="0.15">
      <c r="A38" s="27">
        <v>32</v>
      </c>
      <c r="B38" s="34" t="s">
        <v>43</v>
      </c>
      <c r="C38" s="27">
        <v>827.34</v>
      </c>
      <c r="D38" s="29"/>
      <c r="E38" s="30">
        <f t="shared" si="1"/>
        <v>827.34</v>
      </c>
      <c r="F38" s="33">
        <v>93.73</v>
      </c>
      <c r="G38" s="31">
        <f t="shared" si="2"/>
        <v>0.11329078734256774</v>
      </c>
      <c r="H38" s="27"/>
    </row>
    <row r="39" spans="1:8" ht="18.95" customHeight="1" x14ac:dyDescent="0.15">
      <c r="A39" s="27">
        <v>33</v>
      </c>
      <c r="B39" s="34" t="s">
        <v>65</v>
      </c>
      <c r="C39" s="27">
        <v>1310.7</v>
      </c>
      <c r="D39" s="29"/>
      <c r="E39" s="30">
        <f t="shared" si="1"/>
        <v>1310.7</v>
      </c>
      <c r="F39" s="33">
        <v>147.82</v>
      </c>
      <c r="G39" s="31">
        <f t="shared" si="2"/>
        <v>0.11277943083848324</v>
      </c>
      <c r="H39" s="27"/>
    </row>
    <row r="40" spans="1:8" ht="18.95" customHeight="1" x14ac:dyDescent="0.15">
      <c r="A40" s="27">
        <v>34</v>
      </c>
      <c r="B40" s="34" t="s">
        <v>47</v>
      </c>
      <c r="C40" s="27">
        <v>411.29</v>
      </c>
      <c r="D40" s="29"/>
      <c r="E40" s="30">
        <f t="shared" si="1"/>
        <v>411.29</v>
      </c>
      <c r="F40" s="33">
        <v>42.88</v>
      </c>
      <c r="G40" s="31">
        <f t="shared" si="2"/>
        <v>0.10425733667242092</v>
      </c>
      <c r="H40" s="27"/>
    </row>
    <row r="41" spans="1:8" ht="18.95" customHeight="1" x14ac:dyDescent="0.15">
      <c r="A41" s="27">
        <v>35</v>
      </c>
      <c r="B41" s="34" t="s">
        <v>30</v>
      </c>
      <c r="C41" s="27">
        <v>2651.34</v>
      </c>
      <c r="D41" s="29"/>
      <c r="E41" s="30">
        <f t="shared" si="1"/>
        <v>2651.34</v>
      </c>
      <c r="F41" s="33">
        <v>267.56</v>
      </c>
      <c r="G41" s="31">
        <f t="shared" si="2"/>
        <v>0.10091500901430973</v>
      </c>
      <c r="H41" s="27"/>
    </row>
    <row r="42" spans="1:8" ht="18.95" customHeight="1" x14ac:dyDescent="0.15">
      <c r="A42" s="27">
        <v>36</v>
      </c>
      <c r="B42" s="34" t="s">
        <v>64</v>
      </c>
      <c r="C42" s="27">
        <v>4606.72</v>
      </c>
      <c r="D42" s="29"/>
      <c r="E42" s="30">
        <f t="shared" si="1"/>
        <v>4606.72</v>
      </c>
      <c r="F42" s="33">
        <v>418.39</v>
      </c>
      <c r="G42" s="31">
        <f t="shared" si="2"/>
        <v>9.082166921367045E-2</v>
      </c>
      <c r="H42" s="27"/>
    </row>
    <row r="43" spans="1:8" ht="18.95" customHeight="1" x14ac:dyDescent="0.15">
      <c r="A43" s="27">
        <v>37</v>
      </c>
      <c r="B43" s="34" t="s">
        <v>62</v>
      </c>
      <c r="C43" s="27">
        <v>310.70999999999998</v>
      </c>
      <c r="D43" s="29"/>
      <c r="E43" s="30">
        <f t="shared" si="1"/>
        <v>310.70999999999998</v>
      </c>
      <c r="F43" s="33">
        <v>27.3</v>
      </c>
      <c r="G43" s="31">
        <f t="shared" si="2"/>
        <v>8.7863280872839636E-2</v>
      </c>
      <c r="H43" s="27"/>
    </row>
    <row r="44" spans="1:8" ht="18.95" customHeight="1" x14ac:dyDescent="0.15">
      <c r="A44" s="27">
        <v>38</v>
      </c>
      <c r="B44" s="34" t="s">
        <v>106</v>
      </c>
      <c r="C44" s="27">
        <v>71801.240000000005</v>
      </c>
      <c r="D44" s="33"/>
      <c r="E44" s="30">
        <f t="shared" si="1"/>
        <v>71801.240000000005</v>
      </c>
      <c r="F44" s="33">
        <v>6240.16</v>
      </c>
      <c r="G44" s="31">
        <f t="shared" si="2"/>
        <v>8.6908805474668671E-2</v>
      </c>
      <c r="H44" s="27"/>
    </row>
    <row r="45" spans="1:8" ht="18.95" customHeight="1" x14ac:dyDescent="0.15">
      <c r="A45" s="27">
        <v>39</v>
      </c>
      <c r="B45" s="34" t="s">
        <v>40</v>
      </c>
      <c r="C45" s="27">
        <v>10.15</v>
      </c>
      <c r="D45" s="29"/>
      <c r="E45" s="30">
        <f t="shared" si="1"/>
        <v>10.15</v>
      </c>
      <c r="F45" s="27">
        <v>0.88</v>
      </c>
      <c r="G45" s="31">
        <f t="shared" si="2"/>
        <v>8.6699507389162558E-2</v>
      </c>
      <c r="H45" s="27"/>
    </row>
    <row r="46" spans="1:8" ht="18.95" customHeight="1" x14ac:dyDescent="0.15">
      <c r="A46" s="27">
        <v>40</v>
      </c>
      <c r="B46" s="34" t="s">
        <v>35</v>
      </c>
      <c r="C46" s="27">
        <v>667.51</v>
      </c>
      <c r="D46" s="29"/>
      <c r="E46" s="30">
        <f t="shared" si="1"/>
        <v>667.51</v>
      </c>
      <c r="F46" s="27">
        <v>57.29</v>
      </c>
      <c r="G46" s="31">
        <f t="shared" si="2"/>
        <v>8.582642956659825E-2</v>
      </c>
      <c r="H46" s="27"/>
    </row>
    <row r="47" spans="1:8" ht="18.95" customHeight="1" x14ac:dyDescent="0.15">
      <c r="A47" s="27">
        <v>41</v>
      </c>
      <c r="B47" s="34" t="s">
        <v>45</v>
      </c>
      <c r="C47" s="27">
        <v>18776.3</v>
      </c>
      <c r="D47" s="30">
        <v>1740</v>
      </c>
      <c r="E47" s="30">
        <f t="shared" si="1"/>
        <v>20516.3</v>
      </c>
      <c r="F47" s="33">
        <v>1722.62</v>
      </c>
      <c r="G47" s="31">
        <f t="shared" si="2"/>
        <v>8.3963482694247984E-2</v>
      </c>
      <c r="H47" s="27"/>
    </row>
    <row r="48" spans="1:8" ht="18.95" customHeight="1" x14ac:dyDescent="0.15">
      <c r="A48" s="27">
        <v>42</v>
      </c>
      <c r="B48" s="34" t="s">
        <v>20</v>
      </c>
      <c r="C48" s="27">
        <v>6962.33</v>
      </c>
      <c r="D48" s="30"/>
      <c r="E48" s="30">
        <f t="shared" si="1"/>
        <v>6962.33</v>
      </c>
      <c r="F48" s="33">
        <v>559.98</v>
      </c>
      <c r="G48" s="31">
        <f t="shared" si="2"/>
        <v>8.0429971001087286E-2</v>
      </c>
      <c r="H48" s="27"/>
    </row>
    <row r="49" spans="1:8" ht="18.95" customHeight="1" x14ac:dyDescent="0.15">
      <c r="A49" s="27">
        <v>43</v>
      </c>
      <c r="B49" s="34" t="s">
        <v>29</v>
      </c>
      <c r="C49" s="27">
        <v>504.76</v>
      </c>
      <c r="D49" s="29"/>
      <c r="E49" s="30">
        <f t="shared" si="1"/>
        <v>504.76</v>
      </c>
      <c r="F49" s="33">
        <v>40.49</v>
      </c>
      <c r="G49" s="31">
        <f t="shared" si="2"/>
        <v>8.0216340439020525E-2</v>
      </c>
      <c r="H49" s="32"/>
    </row>
    <row r="50" spans="1:8" ht="18.95" customHeight="1" x14ac:dyDescent="0.15">
      <c r="A50" s="27">
        <v>44</v>
      </c>
      <c r="B50" s="34" t="s">
        <v>41</v>
      </c>
      <c r="C50" s="27">
        <v>50.44</v>
      </c>
      <c r="D50" s="29"/>
      <c r="E50" s="30">
        <f t="shared" si="1"/>
        <v>50.44</v>
      </c>
      <c r="F50" s="27">
        <v>3.98</v>
      </c>
      <c r="G50" s="31">
        <f t="shared" si="2"/>
        <v>7.8905630452022202E-2</v>
      </c>
      <c r="H50" s="27"/>
    </row>
    <row r="51" spans="1:8" ht="18.95" customHeight="1" x14ac:dyDescent="0.15">
      <c r="A51" s="27">
        <v>45</v>
      </c>
      <c r="B51" s="34" t="s">
        <v>89</v>
      </c>
      <c r="C51" s="27">
        <v>58436.36</v>
      </c>
      <c r="D51" s="30"/>
      <c r="E51" s="30">
        <f t="shared" si="1"/>
        <v>58436.36</v>
      </c>
      <c r="F51" s="33">
        <v>4595.59</v>
      </c>
      <c r="G51" s="31">
        <f t="shared" si="2"/>
        <v>7.8642646461894616E-2</v>
      </c>
      <c r="H51" s="27"/>
    </row>
    <row r="52" spans="1:8" ht="18.95" customHeight="1" x14ac:dyDescent="0.15">
      <c r="A52" s="27">
        <v>46</v>
      </c>
      <c r="B52" s="34" t="s">
        <v>121</v>
      </c>
      <c r="C52" s="27">
        <v>32974.870000000003</v>
      </c>
      <c r="D52" s="30"/>
      <c r="E52" s="30">
        <f t="shared" si="1"/>
        <v>32974.870000000003</v>
      </c>
      <c r="F52" s="33">
        <v>2452.65</v>
      </c>
      <c r="G52" s="31">
        <f t="shared" si="2"/>
        <v>7.4379368288639197E-2</v>
      </c>
      <c r="H52" s="32"/>
    </row>
    <row r="53" spans="1:8" ht="18.95" customHeight="1" x14ac:dyDescent="0.15">
      <c r="A53" s="27">
        <v>47</v>
      </c>
      <c r="B53" s="34" t="s">
        <v>13</v>
      </c>
      <c r="C53" s="27">
        <v>2863.64</v>
      </c>
      <c r="D53" s="29"/>
      <c r="E53" s="30">
        <f t="shared" si="1"/>
        <v>2863.64</v>
      </c>
      <c r="F53" s="33">
        <v>212.3</v>
      </c>
      <c r="G53" s="31">
        <f t="shared" si="2"/>
        <v>7.4136413795030109E-2</v>
      </c>
      <c r="H53" s="27"/>
    </row>
    <row r="54" spans="1:8" ht="18.95" customHeight="1" x14ac:dyDescent="0.15">
      <c r="A54" s="27">
        <v>48</v>
      </c>
      <c r="B54" s="34" t="s">
        <v>60</v>
      </c>
      <c r="C54" s="27">
        <v>33016.29</v>
      </c>
      <c r="D54" s="30"/>
      <c r="E54" s="30">
        <f t="shared" si="1"/>
        <v>33016.29</v>
      </c>
      <c r="F54" s="33">
        <v>2137.7199999999998</v>
      </c>
      <c r="G54" s="31">
        <f t="shared" si="2"/>
        <v>6.4747432252382067E-2</v>
      </c>
      <c r="H54" s="27"/>
    </row>
    <row r="55" spans="1:8" ht="18.95" customHeight="1" x14ac:dyDescent="0.15">
      <c r="A55" s="27">
        <v>49</v>
      </c>
      <c r="B55" s="34" t="s">
        <v>124</v>
      </c>
      <c r="C55" s="27">
        <v>6253.05</v>
      </c>
      <c r="D55" s="29"/>
      <c r="E55" s="30">
        <f t="shared" si="1"/>
        <v>6253.05</v>
      </c>
      <c r="F55" s="33">
        <v>401.44</v>
      </c>
      <c r="G55" s="31">
        <f t="shared" si="2"/>
        <v>6.4199070853423523E-2</v>
      </c>
      <c r="H55" s="27"/>
    </row>
    <row r="56" spans="1:8" ht="18.95" customHeight="1" x14ac:dyDescent="0.15">
      <c r="A56" s="27">
        <v>50</v>
      </c>
      <c r="B56" s="34" t="s">
        <v>22</v>
      </c>
      <c r="C56" s="27">
        <v>59925.98</v>
      </c>
      <c r="D56" s="30">
        <v>80</v>
      </c>
      <c r="E56" s="30">
        <f t="shared" si="1"/>
        <v>60005.98</v>
      </c>
      <c r="F56" s="33">
        <v>3845.39</v>
      </c>
      <c r="G56" s="31">
        <f t="shared" si="2"/>
        <v>6.4083446349847126E-2</v>
      </c>
      <c r="H56" s="27"/>
    </row>
    <row r="57" spans="1:8" ht="18.95" customHeight="1" x14ac:dyDescent="0.15">
      <c r="A57" s="27">
        <v>51</v>
      </c>
      <c r="B57" s="34" t="s">
        <v>78</v>
      </c>
      <c r="C57" s="27">
        <v>1620.14</v>
      </c>
      <c r="D57" s="29"/>
      <c r="E57" s="30">
        <f t="shared" si="1"/>
        <v>1620.14</v>
      </c>
      <c r="F57" s="33">
        <v>97.92</v>
      </c>
      <c r="G57" s="31">
        <f t="shared" si="2"/>
        <v>6.04392213018628E-2</v>
      </c>
      <c r="H57" s="27"/>
    </row>
    <row r="58" spans="1:8" ht="18.95" customHeight="1" x14ac:dyDescent="0.15">
      <c r="A58" s="27">
        <v>52</v>
      </c>
      <c r="B58" s="34" t="s">
        <v>90</v>
      </c>
      <c r="C58" s="27">
        <v>1231.21</v>
      </c>
      <c r="D58" s="29"/>
      <c r="E58" s="30">
        <f t="shared" si="1"/>
        <v>1231.21</v>
      </c>
      <c r="F58" s="33">
        <v>70.44</v>
      </c>
      <c r="G58" s="31">
        <f t="shared" si="2"/>
        <v>5.7212010948579035E-2</v>
      </c>
      <c r="H58" s="27"/>
    </row>
    <row r="59" spans="1:8" ht="18.95" customHeight="1" x14ac:dyDescent="0.15">
      <c r="A59" s="27">
        <v>53</v>
      </c>
      <c r="B59" s="34" t="s">
        <v>48</v>
      </c>
      <c r="C59" s="27">
        <v>388.14</v>
      </c>
      <c r="D59" s="29"/>
      <c r="E59" s="30">
        <f t="shared" si="1"/>
        <v>388.14</v>
      </c>
      <c r="F59" s="27">
        <v>20.399999999999999</v>
      </c>
      <c r="G59" s="31">
        <f t="shared" si="2"/>
        <v>5.2558355232648013E-2</v>
      </c>
      <c r="H59" s="27"/>
    </row>
    <row r="60" spans="1:8" ht="18.95" customHeight="1" x14ac:dyDescent="0.15">
      <c r="A60" s="27">
        <v>54</v>
      </c>
      <c r="B60" s="34" t="s">
        <v>44</v>
      </c>
      <c r="C60" s="27">
        <v>163.63</v>
      </c>
      <c r="D60" s="29"/>
      <c r="E60" s="30">
        <f t="shared" si="1"/>
        <v>163.63</v>
      </c>
      <c r="F60" s="27">
        <v>8.4499999999999993</v>
      </c>
      <c r="G60" s="31">
        <f t="shared" si="2"/>
        <v>5.164089714600012E-2</v>
      </c>
      <c r="H60" s="27"/>
    </row>
    <row r="61" spans="1:8" ht="18.95" customHeight="1" x14ac:dyDescent="0.15">
      <c r="A61" s="27">
        <v>55</v>
      </c>
      <c r="B61" s="34" t="s">
        <v>92</v>
      </c>
      <c r="C61" s="27">
        <v>1188.82</v>
      </c>
      <c r="D61" s="29"/>
      <c r="E61" s="30">
        <f t="shared" si="1"/>
        <v>1188.82</v>
      </c>
      <c r="F61" s="33">
        <v>57.85</v>
      </c>
      <c r="G61" s="31">
        <f t="shared" si="2"/>
        <v>4.8661698154472507E-2</v>
      </c>
      <c r="H61" s="27"/>
    </row>
    <row r="62" spans="1:8" ht="18.95" customHeight="1" x14ac:dyDescent="0.15">
      <c r="A62" s="27">
        <v>56</v>
      </c>
      <c r="B62" s="34" t="s">
        <v>104</v>
      </c>
      <c r="C62" s="27">
        <v>4104.99</v>
      </c>
      <c r="D62" s="30"/>
      <c r="E62" s="30">
        <f t="shared" si="1"/>
        <v>4104.99</v>
      </c>
      <c r="F62" s="33">
        <v>199.69</v>
      </c>
      <c r="G62" s="31">
        <f t="shared" si="2"/>
        <v>4.8645672705658234E-2</v>
      </c>
      <c r="H62" s="27"/>
    </row>
    <row r="63" spans="1:8" ht="18.95" customHeight="1" x14ac:dyDescent="0.15">
      <c r="A63" s="27">
        <v>57</v>
      </c>
      <c r="B63" s="34" t="s">
        <v>28</v>
      </c>
      <c r="C63" s="27">
        <v>1287.6400000000001</v>
      </c>
      <c r="D63" s="29"/>
      <c r="E63" s="30">
        <f t="shared" si="1"/>
        <v>1287.6400000000001</v>
      </c>
      <c r="F63" s="33">
        <v>60.59</v>
      </c>
      <c r="G63" s="31">
        <f t="shared" si="2"/>
        <v>4.7055077506135252E-2</v>
      </c>
      <c r="H63" s="27"/>
    </row>
    <row r="64" spans="1:8" ht="18.95" customHeight="1" x14ac:dyDescent="0.15">
      <c r="A64" s="27">
        <v>58</v>
      </c>
      <c r="B64" s="34" t="s">
        <v>88</v>
      </c>
      <c r="C64" s="27">
        <v>3190.67</v>
      </c>
      <c r="D64" s="29"/>
      <c r="E64" s="30">
        <f t="shared" si="1"/>
        <v>3190.67</v>
      </c>
      <c r="F64" s="33">
        <v>144.03</v>
      </c>
      <c r="G64" s="31">
        <f t="shared" si="2"/>
        <v>4.5140989196626416E-2</v>
      </c>
      <c r="H64" s="27"/>
    </row>
    <row r="65" spans="1:8" ht="18.95" customHeight="1" x14ac:dyDescent="0.15">
      <c r="A65" s="27">
        <v>59</v>
      </c>
      <c r="B65" s="34" t="s">
        <v>77</v>
      </c>
      <c r="C65" s="27">
        <v>788.57</v>
      </c>
      <c r="D65" s="29"/>
      <c r="E65" s="30">
        <f t="shared" si="1"/>
        <v>788.57</v>
      </c>
      <c r="F65" s="33">
        <v>35.020000000000003</v>
      </c>
      <c r="G65" s="31">
        <f t="shared" si="2"/>
        <v>4.440950074184917E-2</v>
      </c>
      <c r="H65" s="27"/>
    </row>
    <row r="66" spans="1:8" ht="18.95" customHeight="1" x14ac:dyDescent="0.15">
      <c r="A66" s="27">
        <v>60</v>
      </c>
      <c r="B66" s="34" t="s">
        <v>81</v>
      </c>
      <c r="C66" s="27">
        <v>698.76</v>
      </c>
      <c r="D66" s="29"/>
      <c r="E66" s="30">
        <f t="shared" si="1"/>
        <v>698.76</v>
      </c>
      <c r="F66" s="27">
        <v>29.02</v>
      </c>
      <c r="G66" s="31">
        <f t="shared" si="2"/>
        <v>4.1530711546167498E-2</v>
      </c>
      <c r="H66" s="27"/>
    </row>
    <row r="67" spans="1:8" ht="18.95" customHeight="1" x14ac:dyDescent="0.15">
      <c r="A67" s="27">
        <v>61</v>
      </c>
      <c r="B67" s="28" t="s">
        <v>135</v>
      </c>
      <c r="C67" s="27">
        <v>1134.04</v>
      </c>
      <c r="D67" s="27"/>
      <c r="E67" s="27">
        <f t="shared" si="1"/>
        <v>1134.04</v>
      </c>
      <c r="F67" s="27">
        <v>40.54</v>
      </c>
      <c r="G67" s="31">
        <f t="shared" si="2"/>
        <v>3.5748298119995768E-2</v>
      </c>
      <c r="H67" s="27"/>
    </row>
    <row r="68" spans="1:8" ht="18.95" customHeight="1" x14ac:dyDescent="0.15">
      <c r="A68" s="27">
        <v>62</v>
      </c>
      <c r="B68" s="34" t="s">
        <v>75</v>
      </c>
      <c r="C68" s="27">
        <v>2907.71</v>
      </c>
      <c r="D68" s="29"/>
      <c r="E68" s="30">
        <f t="shared" si="1"/>
        <v>2907.71</v>
      </c>
      <c r="F68" s="33">
        <v>101.11</v>
      </c>
      <c r="G68" s="31">
        <f t="shared" si="2"/>
        <v>3.4773068841115515E-2</v>
      </c>
      <c r="H68" s="27"/>
    </row>
    <row r="69" spans="1:8" ht="18.95" customHeight="1" x14ac:dyDescent="0.15">
      <c r="A69" s="27">
        <v>63</v>
      </c>
      <c r="B69" s="34" t="s">
        <v>66</v>
      </c>
      <c r="C69" s="27">
        <v>223.86</v>
      </c>
      <c r="D69" s="29"/>
      <c r="E69" s="30">
        <f t="shared" si="1"/>
        <v>223.86</v>
      </c>
      <c r="F69" s="27">
        <v>7.11</v>
      </c>
      <c r="G69" s="31">
        <f t="shared" si="2"/>
        <v>3.1760922004824443E-2</v>
      </c>
      <c r="H69" s="27"/>
    </row>
    <row r="70" spans="1:8" ht="18.95" customHeight="1" x14ac:dyDescent="0.15">
      <c r="A70" s="27">
        <v>64</v>
      </c>
      <c r="B70" s="34" t="s">
        <v>85</v>
      </c>
      <c r="C70" s="27">
        <v>464.78</v>
      </c>
      <c r="D70" s="29"/>
      <c r="E70" s="30">
        <f t="shared" ref="E70:E133" si="3">C70+D70</f>
        <v>464.78</v>
      </c>
      <c r="F70" s="27">
        <v>13.73</v>
      </c>
      <c r="G70" s="31">
        <f t="shared" ref="G70:G133" si="4">F70/E70</f>
        <v>2.9540858040363185E-2</v>
      </c>
      <c r="H70" s="27"/>
    </row>
    <row r="71" spans="1:8" ht="18.95" customHeight="1" x14ac:dyDescent="0.15">
      <c r="A71" s="27">
        <v>65</v>
      </c>
      <c r="B71" s="34" t="s">
        <v>94</v>
      </c>
      <c r="C71" s="27">
        <v>13072.22</v>
      </c>
      <c r="D71" s="29"/>
      <c r="E71" s="30">
        <f t="shared" si="3"/>
        <v>13072.22</v>
      </c>
      <c r="F71" s="33">
        <v>363.08</v>
      </c>
      <c r="G71" s="31">
        <f t="shared" si="4"/>
        <v>2.7774930348479446E-2</v>
      </c>
      <c r="H71" s="27"/>
    </row>
    <row r="72" spans="1:8" ht="18.95" customHeight="1" x14ac:dyDescent="0.15">
      <c r="A72" s="27">
        <v>66</v>
      </c>
      <c r="B72" s="34" t="s">
        <v>71</v>
      </c>
      <c r="C72" s="27">
        <v>171.51</v>
      </c>
      <c r="D72" s="29"/>
      <c r="E72" s="30">
        <f t="shared" si="3"/>
        <v>171.51</v>
      </c>
      <c r="F72" s="27">
        <v>4.62</v>
      </c>
      <c r="G72" s="31">
        <f t="shared" si="4"/>
        <v>2.693720482770684E-2</v>
      </c>
      <c r="H72" s="27"/>
    </row>
    <row r="73" spans="1:8" ht="18.95" customHeight="1" x14ac:dyDescent="0.15">
      <c r="A73" s="27">
        <v>67</v>
      </c>
      <c r="B73" s="34" t="s">
        <v>68</v>
      </c>
      <c r="C73" s="27">
        <v>39.229999999999997</v>
      </c>
      <c r="D73" s="29"/>
      <c r="E73" s="30">
        <f t="shared" si="3"/>
        <v>39.229999999999997</v>
      </c>
      <c r="F73" s="27">
        <v>0.94</v>
      </c>
      <c r="G73" s="31">
        <f t="shared" si="4"/>
        <v>2.3961254142238084E-2</v>
      </c>
      <c r="H73" s="27"/>
    </row>
    <row r="74" spans="1:8" ht="18.95" customHeight="1" x14ac:dyDescent="0.15">
      <c r="A74" s="27">
        <v>68</v>
      </c>
      <c r="B74" s="34" t="s">
        <v>53</v>
      </c>
      <c r="C74" s="27">
        <v>417.48</v>
      </c>
      <c r="D74" s="29"/>
      <c r="E74" s="30">
        <f t="shared" si="3"/>
        <v>417.48</v>
      </c>
      <c r="F74" s="33">
        <v>9.1300000000000008</v>
      </c>
      <c r="G74" s="31">
        <f t="shared" si="4"/>
        <v>2.1869311104723579E-2</v>
      </c>
      <c r="H74" s="27"/>
    </row>
    <row r="75" spans="1:8" ht="18.95" customHeight="1" x14ac:dyDescent="0.15">
      <c r="A75" s="27">
        <v>69</v>
      </c>
      <c r="B75" s="34" t="s">
        <v>87</v>
      </c>
      <c r="C75" s="27">
        <v>929.12</v>
      </c>
      <c r="D75" s="29"/>
      <c r="E75" s="30">
        <f t="shared" si="3"/>
        <v>929.12</v>
      </c>
      <c r="F75" s="33">
        <v>20.23</v>
      </c>
      <c r="G75" s="31">
        <f t="shared" si="4"/>
        <v>2.1773290855863613E-2</v>
      </c>
      <c r="H75" s="27"/>
    </row>
    <row r="76" spans="1:8" ht="18.95" customHeight="1" x14ac:dyDescent="0.15">
      <c r="A76" s="27">
        <v>70</v>
      </c>
      <c r="B76" s="34" t="s">
        <v>80</v>
      </c>
      <c r="C76" s="27">
        <v>2523.9</v>
      </c>
      <c r="D76" s="30"/>
      <c r="E76" s="30">
        <f t="shared" si="3"/>
        <v>2523.9</v>
      </c>
      <c r="F76" s="33">
        <v>51.05</v>
      </c>
      <c r="G76" s="31">
        <f t="shared" si="4"/>
        <v>2.022663338484092E-2</v>
      </c>
      <c r="H76" s="27"/>
    </row>
    <row r="77" spans="1:8" ht="18.95" customHeight="1" x14ac:dyDescent="0.15">
      <c r="A77" s="27">
        <v>71</v>
      </c>
      <c r="B77" s="34" t="s">
        <v>102</v>
      </c>
      <c r="C77" s="27">
        <v>1099.6199999999999</v>
      </c>
      <c r="D77" s="29"/>
      <c r="E77" s="30">
        <f t="shared" si="3"/>
        <v>1099.6199999999999</v>
      </c>
      <c r="F77" s="33">
        <v>21.81</v>
      </c>
      <c r="G77" s="31">
        <f t="shared" si="4"/>
        <v>1.9834124515741802E-2</v>
      </c>
      <c r="H77" s="27"/>
    </row>
    <row r="78" spans="1:8" ht="18.95" customHeight="1" x14ac:dyDescent="0.15">
      <c r="A78" s="27">
        <v>72</v>
      </c>
      <c r="B78" s="34" t="s">
        <v>54</v>
      </c>
      <c r="C78" s="27">
        <v>603.27</v>
      </c>
      <c r="D78" s="29"/>
      <c r="E78" s="30">
        <f t="shared" si="3"/>
        <v>603.27</v>
      </c>
      <c r="F78" s="27">
        <v>11.17</v>
      </c>
      <c r="G78" s="31">
        <f t="shared" si="4"/>
        <v>1.8515755797569911E-2</v>
      </c>
      <c r="H78" s="27"/>
    </row>
    <row r="79" spans="1:8" ht="18.95" customHeight="1" x14ac:dyDescent="0.15">
      <c r="A79" s="27">
        <v>73</v>
      </c>
      <c r="B79" s="34" t="s">
        <v>51</v>
      </c>
      <c r="C79" s="27">
        <v>3602.78</v>
      </c>
      <c r="D79" s="30"/>
      <c r="E79" s="30">
        <f t="shared" si="3"/>
        <v>3602.78</v>
      </c>
      <c r="F79" s="33">
        <v>61.74</v>
      </c>
      <c r="G79" s="31">
        <f t="shared" si="4"/>
        <v>1.713676660800826E-2</v>
      </c>
      <c r="H79" s="27"/>
    </row>
    <row r="80" spans="1:8" ht="18.95" customHeight="1" x14ac:dyDescent="0.15">
      <c r="A80" s="27">
        <v>74</v>
      </c>
      <c r="B80" s="34" t="s">
        <v>16</v>
      </c>
      <c r="C80" s="27">
        <v>275.8</v>
      </c>
      <c r="D80" s="29"/>
      <c r="E80" s="30">
        <f t="shared" si="3"/>
        <v>275.8</v>
      </c>
      <c r="F80" s="27">
        <v>4.62</v>
      </c>
      <c r="G80" s="31">
        <f t="shared" si="4"/>
        <v>1.6751269035532996E-2</v>
      </c>
      <c r="H80" s="32"/>
    </row>
    <row r="81" spans="1:8" ht="18.95" customHeight="1" x14ac:dyDescent="0.15">
      <c r="A81" s="27">
        <v>75</v>
      </c>
      <c r="B81" s="34" t="s">
        <v>59</v>
      </c>
      <c r="C81" s="27">
        <v>402.59</v>
      </c>
      <c r="D81" s="29"/>
      <c r="E81" s="30">
        <f t="shared" si="3"/>
        <v>402.59</v>
      </c>
      <c r="F81" s="33">
        <v>6.56</v>
      </c>
      <c r="G81" s="31">
        <f t="shared" si="4"/>
        <v>1.6294493156809659E-2</v>
      </c>
      <c r="H81" s="27"/>
    </row>
    <row r="82" spans="1:8" ht="27" x14ac:dyDescent="0.15">
      <c r="A82" s="27">
        <v>76</v>
      </c>
      <c r="B82" s="34" t="s">
        <v>123</v>
      </c>
      <c r="C82" s="27">
        <v>398.52</v>
      </c>
      <c r="D82" s="29"/>
      <c r="E82" s="30">
        <f t="shared" si="3"/>
        <v>398.52</v>
      </c>
      <c r="F82" s="33">
        <v>6.31</v>
      </c>
      <c r="G82" s="31">
        <f t="shared" si="4"/>
        <v>1.5833584261768542E-2</v>
      </c>
      <c r="H82" s="27"/>
    </row>
    <row r="83" spans="1:8" ht="18.95" customHeight="1" x14ac:dyDescent="0.15">
      <c r="A83" s="27">
        <v>77</v>
      </c>
      <c r="B83" s="34" t="s">
        <v>26</v>
      </c>
      <c r="C83" s="27">
        <v>4902.84</v>
      </c>
      <c r="D83" s="30"/>
      <c r="E83" s="30">
        <f t="shared" si="3"/>
        <v>4902.84</v>
      </c>
      <c r="F83" s="33">
        <v>76.78</v>
      </c>
      <c r="G83" s="31">
        <f t="shared" si="4"/>
        <v>1.5660311166589159E-2</v>
      </c>
      <c r="H83" s="27"/>
    </row>
    <row r="84" spans="1:8" ht="18.95" customHeight="1" x14ac:dyDescent="0.15">
      <c r="A84" s="27">
        <v>78</v>
      </c>
      <c r="B84" s="34" t="s">
        <v>86</v>
      </c>
      <c r="C84" s="27">
        <v>3561.38</v>
      </c>
      <c r="D84" s="29"/>
      <c r="E84" s="30">
        <f t="shared" si="3"/>
        <v>3561.38</v>
      </c>
      <c r="F84" s="33">
        <v>54.46</v>
      </c>
      <c r="G84" s="31">
        <f t="shared" si="4"/>
        <v>1.5291825079042393E-2</v>
      </c>
      <c r="H84" s="27"/>
    </row>
    <row r="85" spans="1:8" ht="18.95" customHeight="1" x14ac:dyDescent="0.15">
      <c r="A85" s="27">
        <v>79</v>
      </c>
      <c r="B85" s="34" t="s">
        <v>107</v>
      </c>
      <c r="C85" s="27">
        <v>54767.56</v>
      </c>
      <c r="D85" s="33"/>
      <c r="E85" s="30">
        <f t="shared" si="3"/>
        <v>54767.56</v>
      </c>
      <c r="F85" s="33">
        <v>771.11</v>
      </c>
      <c r="G85" s="31">
        <f t="shared" si="4"/>
        <v>1.4079685127473271E-2</v>
      </c>
      <c r="H85" s="27"/>
    </row>
    <row r="86" spans="1:8" ht="18.95" customHeight="1" x14ac:dyDescent="0.15">
      <c r="A86" s="27">
        <v>80</v>
      </c>
      <c r="B86" s="34" t="s">
        <v>91</v>
      </c>
      <c r="C86" s="27">
        <v>510.21</v>
      </c>
      <c r="D86" s="29"/>
      <c r="E86" s="30">
        <f t="shared" si="3"/>
        <v>510.21</v>
      </c>
      <c r="F86" s="27">
        <v>6.9</v>
      </c>
      <c r="G86" s="31">
        <f t="shared" si="4"/>
        <v>1.352384312341977E-2</v>
      </c>
      <c r="H86" s="27"/>
    </row>
    <row r="87" spans="1:8" ht="18.95" customHeight="1" x14ac:dyDescent="0.15">
      <c r="A87" s="27">
        <v>81</v>
      </c>
      <c r="B87" s="34" t="s">
        <v>58</v>
      </c>
      <c r="C87" s="27">
        <v>2745.15</v>
      </c>
      <c r="D87" s="29"/>
      <c r="E87" s="30">
        <f t="shared" si="3"/>
        <v>2745.15</v>
      </c>
      <c r="F87" s="33">
        <v>37.08</v>
      </c>
      <c r="G87" s="31">
        <f t="shared" si="4"/>
        <v>1.3507458608819189E-2</v>
      </c>
      <c r="H87" s="27"/>
    </row>
    <row r="88" spans="1:8" ht="18.95" customHeight="1" x14ac:dyDescent="0.15">
      <c r="A88" s="27">
        <v>82</v>
      </c>
      <c r="B88" s="28" t="s">
        <v>140</v>
      </c>
      <c r="C88" s="27">
        <v>2685.86</v>
      </c>
      <c r="D88" s="27"/>
      <c r="E88" s="27">
        <f t="shared" si="3"/>
        <v>2685.86</v>
      </c>
      <c r="F88" s="27">
        <v>34.4</v>
      </c>
      <c r="G88" s="31">
        <f t="shared" si="4"/>
        <v>1.2807815746166962E-2</v>
      </c>
      <c r="H88" s="27"/>
    </row>
    <row r="89" spans="1:8" ht="18.95" customHeight="1" x14ac:dyDescent="0.15">
      <c r="A89" s="27">
        <v>83</v>
      </c>
      <c r="B89" s="34" t="s">
        <v>18</v>
      </c>
      <c r="C89" s="27">
        <v>398.53</v>
      </c>
      <c r="D89" s="29"/>
      <c r="E89" s="30">
        <f t="shared" si="3"/>
        <v>398.53</v>
      </c>
      <c r="F89" s="27">
        <v>4.72</v>
      </c>
      <c r="G89" s="31">
        <f t="shared" si="4"/>
        <v>1.184352495420671E-2</v>
      </c>
      <c r="H89" s="32"/>
    </row>
    <row r="90" spans="1:8" ht="18.95" customHeight="1" x14ac:dyDescent="0.15">
      <c r="A90" s="27">
        <v>84</v>
      </c>
      <c r="B90" s="34" t="s">
        <v>70</v>
      </c>
      <c r="C90" s="27">
        <v>1501.54</v>
      </c>
      <c r="D90" s="29"/>
      <c r="E90" s="30">
        <f t="shared" si="3"/>
        <v>1501.54</v>
      </c>
      <c r="F90" s="33">
        <v>17.16</v>
      </c>
      <c r="G90" s="31">
        <f t="shared" si="4"/>
        <v>1.1428266979234653E-2</v>
      </c>
      <c r="H90" s="27"/>
    </row>
    <row r="91" spans="1:8" ht="18.95" customHeight="1" x14ac:dyDescent="0.15">
      <c r="A91" s="27">
        <v>85</v>
      </c>
      <c r="B91" s="34" t="s">
        <v>97</v>
      </c>
      <c r="C91" s="27">
        <v>3994.63</v>
      </c>
      <c r="D91" s="30"/>
      <c r="E91" s="30">
        <f t="shared" si="3"/>
        <v>3994.63</v>
      </c>
      <c r="F91" s="33">
        <v>43.1</v>
      </c>
      <c r="G91" s="31">
        <f t="shared" si="4"/>
        <v>1.0789484883456039E-2</v>
      </c>
      <c r="H91" s="27"/>
    </row>
    <row r="92" spans="1:8" ht="18.95" customHeight="1" x14ac:dyDescent="0.15">
      <c r="A92" s="27">
        <v>86</v>
      </c>
      <c r="B92" s="34" t="s">
        <v>100</v>
      </c>
      <c r="C92" s="27">
        <v>293.87</v>
      </c>
      <c r="D92" s="29"/>
      <c r="E92" s="30">
        <f t="shared" si="3"/>
        <v>293.87</v>
      </c>
      <c r="F92" s="27">
        <v>3.02</v>
      </c>
      <c r="G92" s="31">
        <f t="shared" si="4"/>
        <v>1.0276652941776977E-2</v>
      </c>
      <c r="H92" s="27"/>
    </row>
    <row r="93" spans="1:8" ht="18.95" customHeight="1" x14ac:dyDescent="0.15">
      <c r="A93" s="27">
        <v>87</v>
      </c>
      <c r="B93" s="34" t="s">
        <v>15</v>
      </c>
      <c r="C93" s="27">
        <v>4235.22</v>
      </c>
      <c r="D93" s="30"/>
      <c r="E93" s="30">
        <f t="shared" si="3"/>
        <v>4235.22</v>
      </c>
      <c r="F93" s="33">
        <v>43.19</v>
      </c>
      <c r="G93" s="31">
        <f t="shared" si="4"/>
        <v>1.0197817350692525E-2</v>
      </c>
      <c r="H93" s="32"/>
    </row>
    <row r="94" spans="1:8" ht="18.95" customHeight="1" x14ac:dyDescent="0.15">
      <c r="A94" s="27">
        <v>88</v>
      </c>
      <c r="B94" s="28" t="s">
        <v>143</v>
      </c>
      <c r="C94" s="27">
        <v>548.51</v>
      </c>
      <c r="D94" s="27"/>
      <c r="E94" s="27">
        <f t="shared" si="3"/>
        <v>548.51</v>
      </c>
      <c r="F94" s="27">
        <v>5.1100000000000003</v>
      </c>
      <c r="G94" s="31">
        <f t="shared" si="4"/>
        <v>9.3161473810869453E-3</v>
      </c>
      <c r="H94" s="27"/>
    </row>
    <row r="95" spans="1:8" ht="18.95" customHeight="1" x14ac:dyDescent="0.15">
      <c r="A95" s="27">
        <v>89</v>
      </c>
      <c r="B95" s="34" t="s">
        <v>96</v>
      </c>
      <c r="C95" s="27">
        <v>1732.62</v>
      </c>
      <c r="D95" s="29"/>
      <c r="E95" s="30">
        <f t="shared" si="3"/>
        <v>1732.62</v>
      </c>
      <c r="F95" s="33">
        <v>16.010000000000002</v>
      </c>
      <c r="G95" s="31">
        <f t="shared" si="4"/>
        <v>9.2403412173471412E-3</v>
      </c>
      <c r="H95" s="27"/>
    </row>
    <row r="96" spans="1:8" ht="18.95" customHeight="1" x14ac:dyDescent="0.15">
      <c r="A96" s="27">
        <v>90</v>
      </c>
      <c r="B96" s="28" t="s">
        <v>144</v>
      </c>
      <c r="C96" s="27">
        <v>15338.96</v>
      </c>
      <c r="D96" s="27"/>
      <c r="E96" s="27">
        <f t="shared" si="3"/>
        <v>15338.96</v>
      </c>
      <c r="F96" s="27">
        <v>127.34</v>
      </c>
      <c r="G96" s="31">
        <f t="shared" si="4"/>
        <v>8.3017362324434001E-3</v>
      </c>
      <c r="H96" s="27"/>
    </row>
    <row r="97" spans="1:8" ht="18.95" customHeight="1" x14ac:dyDescent="0.15">
      <c r="A97" s="27">
        <v>91</v>
      </c>
      <c r="B97" s="34" t="s">
        <v>76</v>
      </c>
      <c r="C97" s="27">
        <v>13643.72</v>
      </c>
      <c r="D97" s="29"/>
      <c r="E97" s="30">
        <f t="shared" si="3"/>
        <v>13643.72</v>
      </c>
      <c r="F97" s="33">
        <v>108.71</v>
      </c>
      <c r="G97" s="31">
        <f t="shared" si="4"/>
        <v>7.9677683212496294E-3</v>
      </c>
      <c r="H97" s="27"/>
    </row>
    <row r="98" spans="1:8" ht="18.95" customHeight="1" x14ac:dyDescent="0.15">
      <c r="A98" s="27">
        <v>92</v>
      </c>
      <c r="B98" s="34" t="s">
        <v>93</v>
      </c>
      <c r="C98" s="27">
        <v>416.5</v>
      </c>
      <c r="D98" s="29"/>
      <c r="E98" s="30">
        <f t="shared" si="3"/>
        <v>416.5</v>
      </c>
      <c r="F98" s="27">
        <v>2.86</v>
      </c>
      <c r="G98" s="31">
        <f t="shared" si="4"/>
        <v>6.8667466986794719E-3</v>
      </c>
      <c r="H98" s="27"/>
    </row>
    <row r="99" spans="1:8" ht="18.95" customHeight="1" x14ac:dyDescent="0.15">
      <c r="A99" s="27">
        <v>93</v>
      </c>
      <c r="B99" s="34" t="s">
        <v>95</v>
      </c>
      <c r="C99" s="27">
        <v>9559.23</v>
      </c>
      <c r="D99" s="29"/>
      <c r="E99" s="30">
        <f t="shared" si="3"/>
        <v>9559.23</v>
      </c>
      <c r="F99" s="33">
        <v>57.17</v>
      </c>
      <c r="G99" s="31">
        <f t="shared" si="4"/>
        <v>5.9806072246404787E-3</v>
      </c>
      <c r="H99" s="27"/>
    </row>
    <row r="100" spans="1:8" ht="18.95" customHeight="1" x14ac:dyDescent="0.15">
      <c r="A100" s="27">
        <v>94</v>
      </c>
      <c r="B100" s="28" t="s">
        <v>130</v>
      </c>
      <c r="C100" s="27">
        <v>530.38</v>
      </c>
      <c r="D100" s="27"/>
      <c r="E100" s="27">
        <f t="shared" si="3"/>
        <v>530.38</v>
      </c>
      <c r="F100" s="27">
        <v>2.92</v>
      </c>
      <c r="G100" s="31">
        <f t="shared" si="4"/>
        <v>5.5054866322259508E-3</v>
      </c>
      <c r="H100" s="27"/>
    </row>
    <row r="101" spans="1:8" ht="27" x14ac:dyDescent="0.15">
      <c r="A101" s="27">
        <v>95</v>
      </c>
      <c r="B101" s="34" t="s">
        <v>122</v>
      </c>
      <c r="C101" s="27">
        <v>28.47</v>
      </c>
      <c r="D101" s="29"/>
      <c r="E101" s="30">
        <f t="shared" si="3"/>
        <v>28.47</v>
      </c>
      <c r="F101" s="27">
        <v>0.15</v>
      </c>
      <c r="G101" s="31">
        <f t="shared" si="4"/>
        <v>5.268703898840885E-3</v>
      </c>
      <c r="H101" s="27"/>
    </row>
    <row r="102" spans="1:8" ht="18.95" customHeight="1" x14ac:dyDescent="0.15">
      <c r="A102" s="27">
        <v>96</v>
      </c>
      <c r="B102" s="34" t="s">
        <v>108</v>
      </c>
      <c r="C102" s="27">
        <v>23477.58</v>
      </c>
      <c r="D102" s="29"/>
      <c r="E102" s="30">
        <f t="shared" si="3"/>
        <v>23477.58</v>
      </c>
      <c r="F102" s="33">
        <v>109.44</v>
      </c>
      <c r="G102" s="31">
        <f t="shared" si="4"/>
        <v>4.6614685159202945E-3</v>
      </c>
      <c r="H102" s="27"/>
    </row>
    <row r="103" spans="1:8" ht="18.95" customHeight="1" x14ac:dyDescent="0.15">
      <c r="A103" s="27">
        <v>97</v>
      </c>
      <c r="B103" s="28" t="s">
        <v>139</v>
      </c>
      <c r="C103" s="27">
        <v>1372.82</v>
      </c>
      <c r="D103" s="27"/>
      <c r="E103" s="27">
        <f t="shared" si="3"/>
        <v>1372.82</v>
      </c>
      <c r="F103" s="27">
        <v>6.07</v>
      </c>
      <c r="G103" s="31">
        <f t="shared" si="4"/>
        <v>4.4215556300170452E-3</v>
      </c>
      <c r="H103" s="27"/>
    </row>
    <row r="104" spans="1:8" ht="18.95" customHeight="1" x14ac:dyDescent="0.15">
      <c r="A104" s="27">
        <v>98</v>
      </c>
      <c r="B104" s="28" t="s">
        <v>138</v>
      </c>
      <c r="C104" s="27">
        <v>786.16</v>
      </c>
      <c r="D104" s="27"/>
      <c r="E104" s="27">
        <f t="shared" si="3"/>
        <v>786.16</v>
      </c>
      <c r="F104" s="27">
        <v>3.47</v>
      </c>
      <c r="G104" s="31">
        <f t="shared" si="4"/>
        <v>4.4138597740917881E-3</v>
      </c>
      <c r="H104" s="27"/>
    </row>
    <row r="105" spans="1:8" ht="18.95" customHeight="1" x14ac:dyDescent="0.15">
      <c r="A105" s="27">
        <v>99</v>
      </c>
      <c r="B105" s="34" t="s">
        <v>32</v>
      </c>
      <c r="C105" s="27">
        <v>2810.2</v>
      </c>
      <c r="D105" s="30"/>
      <c r="E105" s="30">
        <f t="shared" si="3"/>
        <v>2810.2</v>
      </c>
      <c r="F105" s="33">
        <v>12.38</v>
      </c>
      <c r="G105" s="31">
        <f t="shared" si="4"/>
        <v>4.4053803999715329E-3</v>
      </c>
      <c r="H105" s="27"/>
    </row>
    <row r="106" spans="1:8" ht="18.95" customHeight="1" x14ac:dyDescent="0.15">
      <c r="A106" s="27">
        <v>100</v>
      </c>
      <c r="B106" s="34" t="s">
        <v>83</v>
      </c>
      <c r="C106" s="27">
        <v>11261.61</v>
      </c>
      <c r="D106" s="29"/>
      <c r="E106" s="30">
        <f t="shared" si="3"/>
        <v>11261.61</v>
      </c>
      <c r="F106" s="33">
        <v>46.94</v>
      </c>
      <c r="G106" s="31">
        <f t="shared" si="4"/>
        <v>4.1681429209500234E-3</v>
      </c>
      <c r="H106" s="27"/>
    </row>
    <row r="107" spans="1:8" ht="18.95" customHeight="1" x14ac:dyDescent="0.15">
      <c r="A107" s="27">
        <v>101</v>
      </c>
      <c r="B107" s="34" t="s">
        <v>55</v>
      </c>
      <c r="C107" s="27">
        <v>1193.4000000000001</v>
      </c>
      <c r="D107" s="29"/>
      <c r="E107" s="30">
        <f t="shared" si="3"/>
        <v>1193.4000000000001</v>
      </c>
      <c r="F107" s="33">
        <v>4.9400000000000004</v>
      </c>
      <c r="G107" s="31">
        <f t="shared" si="4"/>
        <v>4.1394335511982568E-3</v>
      </c>
      <c r="H107" s="27"/>
    </row>
    <row r="108" spans="1:8" ht="18.95" customHeight="1" x14ac:dyDescent="0.15">
      <c r="A108" s="27">
        <v>102</v>
      </c>
      <c r="B108" s="34" t="s">
        <v>98</v>
      </c>
      <c r="C108" s="27">
        <v>3703.04</v>
      </c>
      <c r="D108" s="30"/>
      <c r="E108" s="30">
        <f t="shared" si="3"/>
        <v>3703.04</v>
      </c>
      <c r="F108" s="27">
        <v>13.4</v>
      </c>
      <c r="G108" s="31">
        <f t="shared" si="4"/>
        <v>3.6186484618043555E-3</v>
      </c>
      <c r="H108" s="27"/>
    </row>
    <row r="109" spans="1:8" ht="18.95" customHeight="1" x14ac:dyDescent="0.15">
      <c r="A109" s="27">
        <v>103</v>
      </c>
      <c r="B109" s="34" t="s">
        <v>73</v>
      </c>
      <c r="C109" s="27">
        <v>8692.2800000000007</v>
      </c>
      <c r="D109" s="30"/>
      <c r="E109" s="30">
        <f t="shared" si="3"/>
        <v>8692.2800000000007</v>
      </c>
      <c r="F109" s="33">
        <v>29.64</v>
      </c>
      <c r="G109" s="31">
        <f t="shared" si="4"/>
        <v>3.409922367894269E-3</v>
      </c>
      <c r="H109" s="27"/>
    </row>
    <row r="110" spans="1:8" ht="18.95" customHeight="1" x14ac:dyDescent="0.15">
      <c r="A110" s="27">
        <v>104</v>
      </c>
      <c r="B110" s="28" t="s">
        <v>136</v>
      </c>
      <c r="C110" s="27">
        <v>1122.6500000000001</v>
      </c>
      <c r="D110" s="27"/>
      <c r="E110" s="27">
        <f t="shared" si="3"/>
        <v>1122.6500000000001</v>
      </c>
      <c r="F110" s="27">
        <v>3.4</v>
      </c>
      <c r="G110" s="31">
        <f t="shared" si="4"/>
        <v>3.0285485235825946E-3</v>
      </c>
      <c r="H110" s="27"/>
    </row>
    <row r="111" spans="1:8" ht="18.95" customHeight="1" x14ac:dyDescent="0.15">
      <c r="A111" s="27">
        <v>105</v>
      </c>
      <c r="B111" s="28" t="s">
        <v>137</v>
      </c>
      <c r="C111" s="27">
        <v>715.11</v>
      </c>
      <c r="D111" s="27"/>
      <c r="E111" s="27">
        <f t="shared" si="3"/>
        <v>715.11</v>
      </c>
      <c r="F111" s="27">
        <v>1.4</v>
      </c>
      <c r="G111" s="31">
        <f t="shared" si="4"/>
        <v>1.9577407671547034E-3</v>
      </c>
      <c r="H111" s="27"/>
    </row>
    <row r="112" spans="1:8" ht="18.95" customHeight="1" x14ac:dyDescent="0.15">
      <c r="A112" s="27">
        <v>106</v>
      </c>
      <c r="B112" s="28" t="s">
        <v>141</v>
      </c>
      <c r="C112" s="27">
        <v>835.45</v>
      </c>
      <c r="D112" s="27"/>
      <c r="E112" s="27">
        <f t="shared" si="3"/>
        <v>835.45</v>
      </c>
      <c r="F112" s="27">
        <v>1.58</v>
      </c>
      <c r="G112" s="31">
        <f t="shared" si="4"/>
        <v>1.8911963612424441E-3</v>
      </c>
      <c r="H112" s="27"/>
    </row>
    <row r="113" spans="1:8" ht="18.95" customHeight="1" x14ac:dyDescent="0.15">
      <c r="A113" s="27">
        <v>107</v>
      </c>
      <c r="B113" s="34" t="s">
        <v>74</v>
      </c>
      <c r="C113" s="27">
        <v>5686.88</v>
      </c>
      <c r="D113" s="29"/>
      <c r="E113" s="30">
        <f t="shared" si="3"/>
        <v>5686.88</v>
      </c>
      <c r="F113" s="33">
        <v>10.220000000000001</v>
      </c>
      <c r="G113" s="31">
        <f t="shared" si="4"/>
        <v>1.7971189826407451E-3</v>
      </c>
      <c r="H113" s="27"/>
    </row>
    <row r="114" spans="1:8" ht="18.95" customHeight="1" x14ac:dyDescent="0.15">
      <c r="A114" s="27">
        <v>108</v>
      </c>
      <c r="B114" s="34" t="s">
        <v>105</v>
      </c>
      <c r="C114" s="27">
        <v>29719.63</v>
      </c>
      <c r="D114" s="30"/>
      <c r="E114" s="30">
        <f t="shared" si="3"/>
        <v>29719.63</v>
      </c>
      <c r="F114" s="33">
        <v>50.17</v>
      </c>
      <c r="G114" s="31">
        <f t="shared" si="4"/>
        <v>1.6881098452436992E-3</v>
      </c>
      <c r="H114" s="27"/>
    </row>
    <row r="115" spans="1:8" ht="18.95" customHeight="1" x14ac:dyDescent="0.15">
      <c r="A115" s="27">
        <v>109</v>
      </c>
      <c r="B115" s="34" t="s">
        <v>17</v>
      </c>
      <c r="C115" s="27">
        <v>3652.51</v>
      </c>
      <c r="D115" s="30"/>
      <c r="E115" s="30">
        <f t="shared" si="3"/>
        <v>3652.51</v>
      </c>
      <c r="F115" s="33">
        <v>6.12</v>
      </c>
      <c r="G115" s="31">
        <f t="shared" si="4"/>
        <v>1.6755600942913228E-3</v>
      </c>
      <c r="H115" s="27"/>
    </row>
    <row r="116" spans="1:8" ht="18.95" customHeight="1" x14ac:dyDescent="0.15">
      <c r="A116" s="27">
        <v>110</v>
      </c>
      <c r="B116" s="34" t="s">
        <v>116</v>
      </c>
      <c r="C116" s="27">
        <v>34619.74</v>
      </c>
      <c r="D116" s="33"/>
      <c r="E116" s="30">
        <f t="shared" si="3"/>
        <v>34619.74</v>
      </c>
      <c r="F116" s="33">
        <v>55.47</v>
      </c>
      <c r="G116" s="31">
        <f t="shared" si="4"/>
        <v>1.6022650661154591E-3</v>
      </c>
      <c r="H116" s="27"/>
    </row>
    <row r="117" spans="1:8" ht="18.95" customHeight="1" x14ac:dyDescent="0.15">
      <c r="A117" s="27">
        <v>111</v>
      </c>
      <c r="B117" s="34" t="s">
        <v>101</v>
      </c>
      <c r="C117" s="27">
        <v>441.4</v>
      </c>
      <c r="D117" s="29"/>
      <c r="E117" s="30">
        <f t="shared" si="3"/>
        <v>441.4</v>
      </c>
      <c r="F117" s="27">
        <v>0.7</v>
      </c>
      <c r="G117" s="31">
        <f t="shared" si="4"/>
        <v>1.5858631626642502E-3</v>
      </c>
      <c r="H117" s="27"/>
    </row>
    <row r="118" spans="1:8" ht="18.95" customHeight="1" x14ac:dyDescent="0.15">
      <c r="A118" s="27">
        <v>112</v>
      </c>
      <c r="B118" s="34" t="s">
        <v>67</v>
      </c>
      <c r="C118" s="27">
        <v>2651.92</v>
      </c>
      <c r="D118" s="29"/>
      <c r="E118" s="30">
        <f t="shared" si="3"/>
        <v>2651.92</v>
      </c>
      <c r="F118" s="33">
        <v>3.38</v>
      </c>
      <c r="G118" s="31">
        <f t="shared" si="4"/>
        <v>1.2745482518326343E-3</v>
      </c>
      <c r="H118" s="27"/>
    </row>
    <row r="119" spans="1:8" ht="18.95" customHeight="1" x14ac:dyDescent="0.15">
      <c r="A119" s="27">
        <v>113</v>
      </c>
      <c r="B119" s="28" t="s">
        <v>128</v>
      </c>
      <c r="C119" s="27">
        <v>305.62</v>
      </c>
      <c r="D119" s="27"/>
      <c r="E119" s="27">
        <f t="shared" si="3"/>
        <v>305.62</v>
      </c>
      <c r="F119" s="27">
        <v>0.36</v>
      </c>
      <c r="G119" s="31">
        <f t="shared" si="4"/>
        <v>1.1779333813232119E-3</v>
      </c>
      <c r="H119" s="27"/>
    </row>
    <row r="120" spans="1:8" ht="18.95" customHeight="1" x14ac:dyDescent="0.15">
      <c r="A120" s="27">
        <v>114</v>
      </c>
      <c r="B120" s="34" t="s">
        <v>103</v>
      </c>
      <c r="C120" s="27">
        <v>25922.03</v>
      </c>
      <c r="D120" s="33"/>
      <c r="E120" s="30">
        <f t="shared" si="3"/>
        <v>25922.03</v>
      </c>
      <c r="F120" s="33">
        <v>19.77</v>
      </c>
      <c r="G120" s="31">
        <f t="shared" si="4"/>
        <v>7.6267175063064122E-4</v>
      </c>
      <c r="H120" s="27"/>
    </row>
    <row r="121" spans="1:8" ht="18.95" customHeight="1" x14ac:dyDescent="0.15">
      <c r="A121" s="27">
        <v>115</v>
      </c>
      <c r="B121" s="28" t="s">
        <v>133</v>
      </c>
      <c r="C121" s="27">
        <v>653.09</v>
      </c>
      <c r="D121" s="27"/>
      <c r="E121" s="27">
        <f t="shared" si="3"/>
        <v>653.09</v>
      </c>
      <c r="F121" s="27">
        <v>0.12</v>
      </c>
      <c r="G121" s="31">
        <f t="shared" si="4"/>
        <v>1.837419038723606E-4</v>
      </c>
      <c r="H121" s="27"/>
    </row>
    <row r="122" spans="1:8" ht="18.95" customHeight="1" x14ac:dyDescent="0.15">
      <c r="A122" s="27">
        <v>116</v>
      </c>
      <c r="B122" s="28" t="s">
        <v>145</v>
      </c>
      <c r="C122" s="27">
        <v>4410.95</v>
      </c>
      <c r="D122" s="27"/>
      <c r="E122" s="27">
        <f t="shared" si="3"/>
        <v>4410.95</v>
      </c>
      <c r="F122" s="27">
        <v>0.31</v>
      </c>
      <c r="G122" s="31">
        <f t="shared" si="4"/>
        <v>7.0279644974438613E-5</v>
      </c>
      <c r="H122" s="27"/>
    </row>
    <row r="123" spans="1:8" ht="18.95" customHeight="1" x14ac:dyDescent="0.15">
      <c r="A123" s="27">
        <v>117</v>
      </c>
      <c r="B123" s="34" t="s">
        <v>57</v>
      </c>
      <c r="C123" s="27">
        <v>120.34</v>
      </c>
      <c r="D123" s="29"/>
      <c r="E123" s="30">
        <f t="shared" si="3"/>
        <v>120.34</v>
      </c>
      <c r="F123" s="27"/>
      <c r="G123" s="31">
        <f t="shared" si="4"/>
        <v>0</v>
      </c>
      <c r="H123" s="27"/>
    </row>
    <row r="124" spans="1:8" ht="18.95" customHeight="1" x14ac:dyDescent="0.15">
      <c r="A124" s="27">
        <v>118</v>
      </c>
      <c r="B124" s="34" t="s">
        <v>50</v>
      </c>
      <c r="C124" s="27">
        <v>2514.84</v>
      </c>
      <c r="D124" s="29"/>
      <c r="E124" s="30">
        <f t="shared" si="3"/>
        <v>2514.84</v>
      </c>
      <c r="F124" s="33"/>
      <c r="G124" s="31">
        <f t="shared" si="4"/>
        <v>0</v>
      </c>
      <c r="H124" s="27"/>
    </row>
    <row r="125" spans="1:8" ht="18.95" customHeight="1" x14ac:dyDescent="0.15">
      <c r="A125" s="27">
        <v>119</v>
      </c>
      <c r="B125" s="34" t="s">
        <v>63</v>
      </c>
      <c r="C125" s="27">
        <v>1562.27</v>
      </c>
      <c r="D125" s="29"/>
      <c r="E125" s="30">
        <f t="shared" si="3"/>
        <v>1562.27</v>
      </c>
      <c r="F125" s="33"/>
      <c r="G125" s="31">
        <f t="shared" si="4"/>
        <v>0</v>
      </c>
      <c r="H125" s="27"/>
    </row>
    <row r="126" spans="1:8" ht="18.95" customHeight="1" x14ac:dyDescent="0.15">
      <c r="A126" s="27">
        <v>120</v>
      </c>
      <c r="B126" s="34" t="s">
        <v>24</v>
      </c>
      <c r="C126" s="27">
        <v>3647.3</v>
      </c>
      <c r="D126" s="29"/>
      <c r="E126" s="30">
        <f t="shared" si="3"/>
        <v>3647.3</v>
      </c>
      <c r="F126" s="33"/>
      <c r="G126" s="31">
        <f t="shared" si="4"/>
        <v>0</v>
      </c>
      <c r="H126" s="27"/>
    </row>
    <row r="127" spans="1:8" ht="18.95" customHeight="1" x14ac:dyDescent="0.15">
      <c r="A127" s="27">
        <v>121</v>
      </c>
      <c r="B127" s="28" t="s">
        <v>157</v>
      </c>
      <c r="C127" s="27">
        <v>7.73</v>
      </c>
      <c r="D127" s="29"/>
      <c r="E127" s="30">
        <f t="shared" si="3"/>
        <v>7.73</v>
      </c>
      <c r="F127" s="27"/>
      <c r="G127" s="31">
        <f t="shared" si="4"/>
        <v>0</v>
      </c>
      <c r="H127" s="27"/>
    </row>
    <row r="128" spans="1:8" ht="18.95" customHeight="1" x14ac:dyDescent="0.15">
      <c r="A128" s="27">
        <v>122</v>
      </c>
      <c r="B128" s="28" t="s">
        <v>158</v>
      </c>
      <c r="C128" s="27">
        <v>2118.62</v>
      </c>
      <c r="D128" s="29"/>
      <c r="E128" s="30">
        <f t="shared" si="3"/>
        <v>2118.62</v>
      </c>
      <c r="F128" s="33"/>
      <c r="G128" s="31">
        <f t="shared" si="4"/>
        <v>0</v>
      </c>
      <c r="H128" s="27"/>
    </row>
    <row r="129" spans="1:8" ht="18.95" customHeight="1" x14ac:dyDescent="0.15">
      <c r="A129" s="27">
        <v>123</v>
      </c>
      <c r="B129" s="28" t="s">
        <v>159</v>
      </c>
      <c r="C129" s="27">
        <v>942.79</v>
      </c>
      <c r="D129" s="29"/>
      <c r="E129" s="30">
        <f t="shared" si="3"/>
        <v>942.79</v>
      </c>
      <c r="F129" s="27"/>
      <c r="G129" s="31">
        <f t="shared" si="4"/>
        <v>0</v>
      </c>
      <c r="H129" s="27"/>
    </row>
    <row r="130" spans="1:8" ht="18.95" customHeight="1" x14ac:dyDescent="0.15">
      <c r="A130" s="27">
        <v>124</v>
      </c>
      <c r="B130" s="28" t="s">
        <v>160</v>
      </c>
      <c r="C130" s="27">
        <v>129.94999999999999</v>
      </c>
      <c r="D130" s="29"/>
      <c r="E130" s="30">
        <f t="shared" si="3"/>
        <v>129.94999999999999</v>
      </c>
      <c r="F130" s="27"/>
      <c r="G130" s="31">
        <f t="shared" si="4"/>
        <v>0</v>
      </c>
      <c r="H130" s="27"/>
    </row>
    <row r="131" spans="1:8" ht="18.95" customHeight="1" x14ac:dyDescent="0.15">
      <c r="A131" s="27">
        <v>125</v>
      </c>
      <c r="B131" s="28" t="s">
        <v>161</v>
      </c>
      <c r="C131" s="27">
        <v>409.76</v>
      </c>
      <c r="D131" s="27"/>
      <c r="E131" s="27">
        <f t="shared" si="3"/>
        <v>409.76</v>
      </c>
      <c r="F131" s="27"/>
      <c r="G131" s="31">
        <f t="shared" si="4"/>
        <v>0</v>
      </c>
      <c r="H131" s="27"/>
    </row>
    <row r="132" spans="1:8" ht="18.95" customHeight="1" x14ac:dyDescent="0.15">
      <c r="A132" s="27">
        <v>126</v>
      </c>
      <c r="B132" s="28" t="s">
        <v>162</v>
      </c>
      <c r="C132" s="27">
        <v>413.62</v>
      </c>
      <c r="D132" s="27"/>
      <c r="E132" s="27">
        <f t="shared" si="3"/>
        <v>413.62</v>
      </c>
      <c r="F132" s="27"/>
      <c r="G132" s="31">
        <f t="shared" si="4"/>
        <v>0</v>
      </c>
      <c r="H132" s="27"/>
    </row>
    <row r="133" spans="1:8" ht="18.95" customHeight="1" x14ac:dyDescent="0.15">
      <c r="A133" s="27">
        <v>127</v>
      </c>
      <c r="B133" s="28" t="s">
        <v>163</v>
      </c>
      <c r="C133" s="27">
        <v>699.49</v>
      </c>
      <c r="D133" s="27"/>
      <c r="E133" s="27">
        <f t="shared" si="3"/>
        <v>699.49</v>
      </c>
      <c r="F133" s="27"/>
      <c r="G133" s="31">
        <f t="shared" si="4"/>
        <v>0</v>
      </c>
      <c r="H133" s="27"/>
    </row>
    <row r="134" spans="1:8" ht="18.95" customHeight="1" x14ac:dyDescent="0.15">
      <c r="A134" s="27">
        <v>128</v>
      </c>
      <c r="B134" s="28" t="s">
        <v>164</v>
      </c>
      <c r="C134" s="27">
        <v>335.49</v>
      </c>
      <c r="D134" s="27"/>
      <c r="E134" s="27">
        <f t="shared" ref="E134:E136" si="5">C134+D134</f>
        <v>335.49</v>
      </c>
      <c r="F134" s="27"/>
      <c r="G134" s="31">
        <f t="shared" ref="G134:G136" si="6">F134/E134</f>
        <v>0</v>
      </c>
      <c r="H134" s="27"/>
    </row>
    <row r="135" spans="1:8" ht="18.95" customHeight="1" x14ac:dyDescent="0.15">
      <c r="A135" s="27">
        <v>129</v>
      </c>
      <c r="B135" s="28" t="s">
        <v>165</v>
      </c>
      <c r="C135" s="27">
        <v>232.55</v>
      </c>
      <c r="D135" s="27"/>
      <c r="E135" s="27">
        <f t="shared" si="5"/>
        <v>232.55</v>
      </c>
      <c r="F135" s="27"/>
      <c r="G135" s="31">
        <f t="shared" si="6"/>
        <v>0</v>
      </c>
      <c r="H135" s="27"/>
    </row>
    <row r="136" spans="1:8" ht="18.95" customHeight="1" x14ac:dyDescent="0.15">
      <c r="A136" s="27">
        <v>130</v>
      </c>
      <c r="B136" s="28" t="s">
        <v>166</v>
      </c>
      <c r="C136" s="27">
        <v>772.64</v>
      </c>
      <c r="D136" s="27"/>
      <c r="E136" s="27">
        <f t="shared" si="5"/>
        <v>772.64</v>
      </c>
      <c r="F136" s="27"/>
      <c r="G136" s="31">
        <f t="shared" si="6"/>
        <v>0</v>
      </c>
      <c r="H136" s="27"/>
    </row>
  </sheetData>
  <sortState ref="A1:J130">
    <sortCondition descending="1" ref="F1"/>
  </sortState>
  <mergeCells count="8">
    <mergeCell ref="H4:H5"/>
    <mergeCell ref="A2:H2"/>
    <mergeCell ref="F3:H3"/>
    <mergeCell ref="A4:A6"/>
    <mergeCell ref="B4:B5"/>
    <mergeCell ref="C4:E4"/>
    <mergeCell ref="F4:F5"/>
    <mergeCell ref="G4:G5"/>
  </mergeCells>
  <phoneticPr fontId="10" type="noConversion"/>
  <printOptions horizontalCentered="1"/>
  <pageMargins left="0" right="0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Sheet1!Print_Titles</vt:lpstr>
      <vt:lpstr>Sheet3!Print_Titles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赵瑶</dc:creator>
  <cp:lastModifiedBy>Windows User</cp:lastModifiedBy>
  <cp:lastPrinted>2023-02-08T11:49:55Z</cp:lastPrinted>
  <dcterms:created xsi:type="dcterms:W3CDTF">2022-06-01T10:12:00Z</dcterms:created>
  <dcterms:modified xsi:type="dcterms:W3CDTF">2023-03-27T11:17:59Z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